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0425"/>
  </bookViews>
  <sheets>
    <sheet name="Soldanesti_DI" sheetId="2" r:id="rId1"/>
    <sheet name="Liste" sheetId="4" state="hidden" r:id="rId2"/>
  </sheets>
  <externalReferences>
    <externalReference r:id="rId3"/>
  </externalReferences>
  <definedNames>
    <definedName name="confirmare">[1]Sheet1!$D$48:$D$49</definedName>
    <definedName name="danu">Liste!$D$48:$D$49</definedName>
    <definedName name="disciplina">Liste!$B$48:$B$83</definedName>
    <definedName name="forma">Liste!$F$44:$F$45</definedName>
    <definedName name="Limba">Liste!$D$6:$D$11</definedName>
    <definedName name="Limbi">Liste!$D$6:$D$10</definedName>
    <definedName name="Plan_cadr">Liste!$F$6:$G$6</definedName>
    <definedName name="Plan_cadru">Liste!$F$6:$F$9</definedName>
    <definedName name="Plancadru">Liste!$F$6:$F$21</definedName>
    <definedName name="Planul_cadru">Liste!$F$6:$G$6</definedName>
    <definedName name="Planuri_cadru">Liste!$F$6:$G$9</definedName>
    <definedName name="Raion">Liste!$C$6:$C$40</definedName>
    <definedName name="Raion_municipiu">Liste!$B$6:$B$40</definedName>
    <definedName name="Schimburi">Liste!$B$44:$B$45</definedName>
    <definedName name="tipuri">Liste!$D$44:$D$45</definedName>
    <definedName name="transport">Liste!$F$48:$F$50</definedName>
  </definedNames>
  <calcPr calcId="124519"/>
</workbook>
</file>

<file path=xl/calcChain.xml><?xml version="1.0" encoding="utf-8"?>
<calcChain xmlns="http://schemas.openxmlformats.org/spreadsheetml/2006/main">
  <c r="Q455" i="2"/>
  <c r="Q454"/>
  <c r="Q453"/>
  <c r="Q452"/>
  <c r="D216"/>
  <c r="E216"/>
  <c r="F216"/>
  <c r="G216"/>
  <c r="H216"/>
  <c r="I216"/>
  <c r="J216"/>
  <c r="K216"/>
  <c r="L216"/>
  <c r="M216"/>
  <c r="N216"/>
  <c r="O216"/>
  <c r="P216"/>
  <c r="Q216"/>
  <c r="R216"/>
  <c r="C216"/>
  <c r="H178"/>
  <c r="I178"/>
  <c r="J178"/>
  <c r="K178"/>
  <c r="L178"/>
  <c r="M178"/>
  <c r="N178"/>
  <c r="O178"/>
  <c r="P178"/>
  <c r="Q178"/>
  <c r="R178"/>
  <c r="G178"/>
  <c r="D197"/>
  <c r="E197"/>
  <c r="F197"/>
  <c r="G197"/>
  <c r="H197"/>
  <c r="I197"/>
  <c r="J197"/>
  <c r="K197"/>
  <c r="L197"/>
  <c r="M197"/>
  <c r="N197"/>
  <c r="O197"/>
  <c r="P197"/>
  <c r="Q197"/>
  <c r="R197"/>
  <c r="C197"/>
  <c r="I316"/>
  <c r="J42"/>
  <c r="I42"/>
  <c r="Q447"/>
  <c r="O447"/>
  <c r="M447"/>
  <c r="K447"/>
  <c r="R72"/>
  <c r="M791"/>
  <c r="L791"/>
  <c r="K791"/>
  <c r="J791"/>
  <c r="I791"/>
  <c r="K384"/>
  <c r="J384"/>
  <c r="K376"/>
  <c r="J376"/>
  <c r="K373"/>
  <c r="J373"/>
  <c r="K380"/>
  <c r="J380"/>
  <c r="K370"/>
  <c r="J370"/>
  <c r="O791"/>
  <c r="C40" i="4"/>
  <c r="C39"/>
  <c r="C38"/>
  <c r="C37"/>
  <c r="C36"/>
  <c r="C35"/>
  <c r="C34"/>
  <c r="C33"/>
  <c r="C32"/>
  <c r="C31"/>
  <c r="C30"/>
  <c r="C29"/>
  <c r="C28"/>
  <c r="C27"/>
  <c r="C26"/>
  <c r="C25"/>
  <c r="C24"/>
  <c r="C23"/>
  <c r="C22"/>
  <c r="C21"/>
  <c r="C20"/>
  <c r="C19"/>
  <c r="C18"/>
  <c r="C17"/>
  <c r="C16"/>
  <c r="C15"/>
  <c r="C14"/>
  <c r="C13"/>
  <c r="C12"/>
  <c r="C11"/>
  <c r="C10"/>
  <c r="C9"/>
  <c r="C8"/>
  <c r="C7"/>
  <c r="C6"/>
  <c r="G660" i="2"/>
  <c r="F791"/>
  <c r="E791"/>
  <c r="I322"/>
  <c r="I321"/>
  <c r="I320"/>
  <c r="I319"/>
  <c r="I318"/>
  <c r="I317"/>
  <c r="I315"/>
  <c r="I314"/>
  <c r="J391"/>
  <c r="T391"/>
  <c r="S391"/>
  <c r="I391"/>
  <c r="C86"/>
  <c r="D122"/>
  <c r="P158"/>
  <c r="P157"/>
  <c r="I158"/>
  <c r="I157"/>
  <c r="H263"/>
  <c r="K263"/>
  <c r="M263"/>
  <c r="L299"/>
  <c r="C299"/>
  <c r="O712"/>
  <c r="O713"/>
  <c r="O714"/>
  <c r="O715"/>
  <c r="O716"/>
  <c r="O717"/>
  <c r="O718"/>
  <c r="K712"/>
  <c r="K713"/>
  <c r="K714"/>
  <c r="K715"/>
  <c r="K716"/>
  <c r="K717"/>
  <c r="K718"/>
  <c r="M642"/>
  <c r="M643"/>
  <c r="M644"/>
  <c r="M645"/>
  <c r="M646"/>
  <c r="M647"/>
  <c r="M648"/>
  <c r="M649"/>
  <c r="M650"/>
  <c r="M651"/>
  <c r="M652"/>
  <c r="M653"/>
  <c r="M583"/>
  <c r="M576"/>
  <c r="M568"/>
  <c r="M562"/>
  <c r="M554"/>
  <c r="M555"/>
  <c r="M537"/>
  <c r="M538"/>
  <c r="M539"/>
  <c r="M546"/>
  <c r="M547"/>
  <c r="M519"/>
  <c r="M520"/>
  <c r="M521"/>
  <c r="M528"/>
  <c r="M529"/>
  <c r="M530"/>
  <c r="M531"/>
  <c r="M659"/>
  <c r="M658"/>
  <c r="M657"/>
  <c r="M656"/>
  <c r="M655"/>
  <c r="M654"/>
  <c r="M641"/>
  <c r="M640"/>
  <c r="M639"/>
  <c r="M638"/>
  <c r="M637"/>
  <c r="M636"/>
  <c r="M635"/>
  <c r="M634"/>
  <c r="M633"/>
  <c r="M632"/>
  <c r="M631"/>
  <c r="M630"/>
  <c r="M629"/>
  <c r="M628"/>
  <c r="M627"/>
  <c r="M626"/>
  <c r="M625"/>
  <c r="M624"/>
  <c r="M623"/>
  <c r="M622"/>
  <c r="M621"/>
  <c r="M620"/>
  <c r="M619"/>
  <c r="M618"/>
  <c r="M617"/>
  <c r="M616"/>
  <c r="M615"/>
  <c r="M614"/>
  <c r="M613"/>
  <c r="M612"/>
  <c r="M611"/>
  <c r="M610"/>
  <c r="M609"/>
  <c r="M608"/>
  <c r="M607"/>
  <c r="M606"/>
  <c r="M605"/>
  <c r="M604"/>
  <c r="M603"/>
  <c r="M602"/>
  <c r="M601"/>
  <c r="M600"/>
  <c r="M599"/>
  <c r="M598"/>
  <c r="M597"/>
  <c r="M596"/>
  <c r="M595"/>
  <c r="M594"/>
  <c r="M593"/>
  <c r="M592"/>
  <c r="M591"/>
  <c r="M590"/>
  <c r="M589"/>
  <c r="M588"/>
  <c r="M587"/>
  <c r="M586"/>
  <c r="M585"/>
  <c r="M584"/>
  <c r="M582"/>
  <c r="M581"/>
  <c r="M580"/>
  <c r="M579"/>
  <c r="M578"/>
  <c r="M577"/>
  <c r="M575"/>
  <c r="M574"/>
  <c r="M573"/>
  <c r="M572"/>
  <c r="M571"/>
  <c r="M570"/>
  <c r="M569"/>
  <c r="M567"/>
  <c r="M566"/>
  <c r="M565"/>
  <c r="M564"/>
  <c r="M563"/>
  <c r="M561"/>
  <c r="M560"/>
  <c r="G495"/>
  <c r="D495"/>
  <c r="O495"/>
  <c r="N510"/>
  <c r="H510"/>
  <c r="K510"/>
  <c r="E510"/>
  <c r="C510"/>
  <c r="E660"/>
  <c r="O694"/>
  <c r="O695"/>
  <c r="O696"/>
  <c r="O697"/>
  <c r="O698"/>
  <c r="O699"/>
  <c r="O700"/>
  <c r="O701"/>
  <c r="O702"/>
  <c r="E727"/>
  <c r="K694"/>
  <c r="K695"/>
  <c r="K696"/>
  <c r="K697"/>
  <c r="K698"/>
  <c r="K699"/>
  <c r="K700"/>
  <c r="K701"/>
  <c r="K702"/>
  <c r="K672"/>
  <c r="K673"/>
  <c r="K674"/>
  <c r="K675"/>
  <c r="K676"/>
  <c r="K677"/>
  <c r="K678"/>
  <c r="K679"/>
  <c r="K680"/>
  <c r="K681"/>
  <c r="K682"/>
  <c r="K683"/>
  <c r="K684"/>
  <c r="K685"/>
  <c r="K686"/>
  <c r="K687"/>
  <c r="K688"/>
  <c r="K689"/>
  <c r="K690"/>
  <c r="K691"/>
  <c r="K692"/>
  <c r="O672"/>
  <c r="O673"/>
  <c r="O674"/>
  <c r="O675"/>
  <c r="O676"/>
  <c r="O677"/>
  <c r="O678"/>
  <c r="O679"/>
  <c r="O680"/>
  <c r="O681"/>
  <c r="O682"/>
  <c r="O683"/>
  <c r="O684"/>
  <c r="O685"/>
  <c r="O686"/>
  <c r="O687"/>
  <c r="O688"/>
  <c r="O689"/>
  <c r="O690"/>
  <c r="O691"/>
  <c r="O692"/>
  <c r="M518"/>
  <c r="M522"/>
  <c r="M523"/>
  <c r="M524"/>
  <c r="M525"/>
  <c r="M526"/>
  <c r="M527"/>
  <c r="M532"/>
  <c r="M533"/>
  <c r="M534"/>
  <c r="M535"/>
  <c r="M536"/>
  <c r="M540"/>
  <c r="M541"/>
  <c r="M542"/>
  <c r="M543"/>
  <c r="M544"/>
  <c r="M545"/>
  <c r="M548"/>
  <c r="M549"/>
  <c r="M550"/>
  <c r="M551"/>
  <c r="M552"/>
  <c r="M553"/>
  <c r="M556"/>
  <c r="M557"/>
  <c r="M558"/>
  <c r="M559"/>
  <c r="M517"/>
  <c r="O456"/>
  <c r="M456"/>
  <c r="K456"/>
  <c r="G438"/>
  <c r="J72"/>
  <c r="L72"/>
  <c r="N72"/>
  <c r="P72"/>
  <c r="I72"/>
  <c r="O660"/>
  <c r="P122"/>
  <c r="L122"/>
  <c r="M660"/>
  <c r="N660"/>
  <c r="J660"/>
  <c r="K660"/>
  <c r="L660"/>
  <c r="Q299"/>
  <c r="O299"/>
  <c r="H299"/>
  <c r="F299"/>
  <c r="N122"/>
  <c r="J122"/>
  <c r="H122"/>
  <c r="F122"/>
  <c r="M727"/>
  <c r="N727"/>
  <c r="L727"/>
  <c r="I727"/>
  <c r="J727"/>
  <c r="H727"/>
  <c r="E447"/>
  <c r="G447"/>
  <c r="I447"/>
  <c r="C456"/>
  <c r="E456"/>
  <c r="G456"/>
  <c r="I456"/>
  <c r="C447"/>
  <c r="E438"/>
  <c r="I438"/>
  <c r="K438"/>
  <c r="M438"/>
  <c r="O438"/>
  <c r="Q438"/>
  <c r="C438"/>
  <c r="C85"/>
  <c r="P727"/>
  <c r="O671"/>
  <c r="O693"/>
  <c r="O703"/>
  <c r="O704"/>
  <c r="O705"/>
  <c r="O706"/>
  <c r="O707"/>
  <c r="O708"/>
  <c r="O709"/>
  <c r="O710"/>
  <c r="O711"/>
  <c r="O719"/>
  <c r="O720"/>
  <c r="O721"/>
  <c r="O722"/>
  <c r="O723"/>
  <c r="O724"/>
  <c r="O725"/>
  <c r="O726"/>
  <c r="O670"/>
  <c r="K671"/>
  <c r="K693"/>
  <c r="K703"/>
  <c r="K704"/>
  <c r="K705"/>
  <c r="K706"/>
  <c r="K707"/>
  <c r="K708"/>
  <c r="K709"/>
  <c r="K710"/>
  <c r="K711"/>
  <c r="K719"/>
  <c r="K720"/>
  <c r="K721"/>
  <c r="K722"/>
  <c r="K723"/>
  <c r="K724"/>
  <c r="K725"/>
  <c r="K726"/>
  <c r="K670"/>
  <c r="Q456"/>
  <c r="K727"/>
  <c r="O727"/>
</calcChain>
</file>

<file path=xl/sharedStrings.xml><?xml version="1.0" encoding="utf-8"?>
<sst xmlns="http://schemas.openxmlformats.org/spreadsheetml/2006/main" count="794" uniqueCount="568">
  <si>
    <t xml:space="preserve">     b) Interacțiunea instituțiilor cu Organizațiile Obștești (OO)</t>
  </si>
  <si>
    <t>Acord de colaborare cu OO</t>
  </si>
  <si>
    <t>Cont bancar al OO</t>
  </si>
  <si>
    <t>Achiziții, lei</t>
  </si>
  <si>
    <t>Investiții, lei</t>
  </si>
  <si>
    <t>a) Total cadre didactice care activează în instituțiile de învățământ primar și secundar (ciclul I și II)</t>
  </si>
  <si>
    <t>a)</t>
  </si>
  <si>
    <t>b)</t>
  </si>
  <si>
    <t xml:space="preserve">    a) Lista instituțiilor care au obținut  achiziții, investiții și donații din proiecte</t>
  </si>
  <si>
    <t xml:space="preserve">  a) Instituții de învățământ reorganizate</t>
  </si>
  <si>
    <t xml:space="preserve">  c) Instituții de învățământ comasate</t>
  </si>
  <si>
    <t xml:space="preserve">  b) Instituții de învățământ lichidate</t>
  </si>
  <si>
    <t>VII. Optimizarea instituțiilor de învățământ</t>
  </si>
  <si>
    <t>II. Structura sistemului de învățământ raional/municipal</t>
  </si>
  <si>
    <t xml:space="preserve">  2.1. Total instituții de învățământ</t>
  </si>
  <si>
    <t>a) învățământul antepreșcolar și preșcolar</t>
  </si>
  <si>
    <t xml:space="preserve">  2.2. Număr total de elevi, copii din raion/municipiu</t>
  </si>
  <si>
    <t>Total posturi</t>
  </si>
  <si>
    <t>Nr. total de copii de 0-6(7) ani
 din localitate fără IET, pe vârste</t>
  </si>
  <si>
    <t xml:space="preserve">    Monitorizarea pregătirii copiilor pentru şcoală în baza Standardelor de învățare și dezvoltare pentru copilul de la naștere până la 7 ani/rezultate</t>
  </si>
  <si>
    <t>b) învățământul primar, înmatricularea în cl. I</t>
  </si>
  <si>
    <t xml:space="preserve">      2.5. Repartizarea elevilor după grupurile de risc</t>
  </si>
  <si>
    <t>d) învățământul liceal</t>
  </si>
  <si>
    <t>c) învățământul gimnazial</t>
  </si>
  <si>
    <t>Procentul frecvenței, %</t>
  </si>
  <si>
    <t>Total elevi neșcolarizați</t>
  </si>
  <si>
    <t>Total înregistrați cu abandon școlar, inclusiv de etnie romă</t>
  </si>
  <si>
    <t>Total elevi instruiți la domiciliu</t>
  </si>
  <si>
    <t>Total elevi instruiți la domiciliu, clasele I-IV</t>
  </si>
  <si>
    <t>Total elevi instruiți la domiciliu, clasele V-IX</t>
  </si>
  <si>
    <t>Total elevi instruiți la domiciliu, clasele X-XII</t>
  </si>
  <si>
    <t>Elevi cu tutelă</t>
  </si>
  <si>
    <t>Elevi cu comportament deviant aflați la evidență</t>
  </si>
  <si>
    <t xml:space="preserve">      Succintă descriere:</t>
  </si>
  <si>
    <r>
      <t>Teoria și practica traducerii</t>
    </r>
    <r>
      <rPr>
        <sz val="11"/>
        <color indexed="28"/>
        <rFont val="Times New Roman"/>
        <family val="1"/>
        <charset val="204"/>
      </rPr>
      <t xml:space="preserve"> </t>
    </r>
    <r>
      <rPr>
        <b/>
        <sz val="11"/>
        <color indexed="28"/>
        <rFont val="Times New Roman"/>
        <family val="1"/>
        <charset val="204"/>
      </rPr>
      <t>(cl.a IX-a)</t>
    </r>
  </si>
  <si>
    <t>Limbajul formelor vizuale (cl. a VIII-a)</t>
  </si>
  <si>
    <t>Istoria trăită - istoria povestită (cl. a VI-a - a VII-a)</t>
  </si>
  <si>
    <t>Istoria, cultura și tradițiile poporului american (cl. a IX-a)</t>
  </si>
  <si>
    <t>Elemente de cultură și civilizație a Franței în cadrul orelor de l. franceză (cl.a V-IX-a)</t>
  </si>
  <si>
    <t>Surse de energie regenerabilă (cl. a VII-a - a IX-a)</t>
  </si>
  <si>
    <t>Educație pentru drepturile omului (cl. a VIII-a - a IX-a)</t>
  </si>
  <si>
    <t>Tehnologia Informației și a Comunicațiilor (cl. a VIII-a - a IX-a)</t>
  </si>
  <si>
    <t>Informatica (cl. a V-a - a VI-a)</t>
  </si>
  <si>
    <t>Robotica (cl. a VII-a - a IX-a)</t>
  </si>
  <si>
    <t>Teoria și practica traducerii (cl. a XI-a)</t>
  </si>
  <si>
    <t>Introducere în sociologie (cl. a XI-a)</t>
  </si>
  <si>
    <t>IP LT Răspopeni</t>
  </si>
  <si>
    <t>Covor artificial</t>
  </si>
  <si>
    <t>IP Gimnaziul Pohoarna</t>
  </si>
  <si>
    <t>Denumirea instituției 
de învățământ</t>
  </si>
  <si>
    <t xml:space="preserve">   c) învățământ liceal</t>
  </si>
  <si>
    <t>f) învățământul extrașcolar</t>
  </si>
  <si>
    <t xml:space="preserve">Robotica (cl.a II-a - a IV-a) </t>
  </si>
  <si>
    <t>Nr. elevi</t>
  </si>
  <si>
    <t>Informația din raport reflectă datele de la sfârșitul anului de studii</t>
  </si>
  <si>
    <t>până la 91</t>
  </si>
  <si>
    <t>Nr. de copii în grupele pregătitoare</t>
  </si>
  <si>
    <t>Denumirea OO</t>
  </si>
  <si>
    <t>Secţia inspectare şi evaluare (şef secţie, şef adjunct direcţie)</t>
  </si>
  <si>
    <t>Mecanic superior</t>
  </si>
  <si>
    <t>Şoferi autobuze şcolare</t>
  </si>
  <si>
    <t>Şofer</t>
  </si>
  <si>
    <t>Specialist superior  în domeniul  resurselor umane</t>
  </si>
  <si>
    <t>Centru de Creaţie a Copiilor</t>
  </si>
  <si>
    <t>Centrul de Creaţie a Copiilor or.Şoldăneşti</t>
  </si>
  <si>
    <t>Centrul de Creaţie a Copiilor s.Cotiujenii Mari</t>
  </si>
  <si>
    <t>Şcoala sportivă or.Şoldăneşti</t>
  </si>
  <si>
    <t>Şcoala de Arte Plastice or.Şoldăneşti</t>
  </si>
  <si>
    <t>Şcoala de muzică s.Cotiujenii Mari</t>
  </si>
  <si>
    <t>Şcoala de muzică or.Şoldăneşti</t>
  </si>
  <si>
    <t>IP Gimnaziul "Gr.Eftodiev" Şestaci</t>
  </si>
  <si>
    <t>IP Gimnaziul Climăuţii de Jos</t>
  </si>
  <si>
    <t>IP Gimnaziul Poiana</t>
  </si>
  <si>
    <t>IP Gimnaziul Fuzăuca</t>
  </si>
  <si>
    <t>Şcoala primară-grădiniţă Socola</t>
  </si>
  <si>
    <t>Şcoala primară-grădiniţă Şopca</t>
  </si>
  <si>
    <t>Şcoala primară-grădiniţă Rogojeni</t>
  </si>
  <si>
    <t xml:space="preserve">Se țin la evidență sistematic elevii din grupurile de risc. Echipele de intervenție realizează vizite la domiciliul elevilor din familii defavorizate și care stau la evidență la poliție, la cei care ades absentează de la ore.                 Diriginții organizează discuții în grup, convorbiri îndividuale cu elevii din grupurile de risc. Părinții elevilor din diferite grupuri de risc au fost invitați la ședințele Consiliului Local pentru Drepturile copilului. Copiilor din familiile social-vulnerabile se acordă periodic ajutor material. </t>
  </si>
  <si>
    <t xml:space="preserve">Orele opționale au fost repartizate în corespundere cu planul-cadru și conform cererilor elevilor/părinților, în dependență de oferta instituției. </t>
  </si>
  <si>
    <t xml:space="preserve">A fost elaborat planul de acțiuni pentru diminuarea abandonului școlar la nivel de DÎ și instituții. În cazul elevului care a abandonat școala a fost făcută sesizare și demersuri la APL, la poliție, vizite la domiciliu. </t>
  </si>
  <si>
    <t>Nesesarul de cadre pentru anul de studii 2016-2017 - a fost de 8 cadre. Pentru încadrare în câmpul muncii nu s-a prezentat nici unul. Locurile vacante au fost acoperite cu  cadre didactice de vârstă pensionară.</t>
  </si>
  <si>
    <t>În anul de studii 2016-2017 toate disciplinele au fost predate. Locurile vacante s-au acoperit cu pensionari şi cumularzi.</t>
  </si>
  <si>
    <t>IP Liceul teoretic Olişcani</t>
  </si>
  <si>
    <t>IP Gimnaziul Olişcani</t>
  </si>
  <si>
    <t>IP Gimnaziul român-rus Sămăşcani</t>
  </si>
  <si>
    <t>IP Liceul teoretic "A. Mateevici" Şoldăneşti</t>
  </si>
  <si>
    <t>s. Mihuleni</t>
  </si>
  <si>
    <t>s. Şipca</t>
  </si>
  <si>
    <t>s. Parcani</t>
  </si>
  <si>
    <t>s. Olişcani</t>
  </si>
  <si>
    <t>IP Liceul teoretic "Ştefan cel Mare" Şoldăneşti</t>
  </si>
  <si>
    <t>IP Liceul teoretic Cotiujenii Mari</t>
  </si>
  <si>
    <t>s. Rogojeni</t>
  </si>
  <si>
    <t>s. Cuşelăuca</t>
  </si>
  <si>
    <t>s. Gara Cobâlea</t>
  </si>
  <si>
    <t>IP Gimnaziul "Alexandru Grosu" Dobruşa</t>
  </si>
  <si>
    <t>s. Zahorna</t>
  </si>
  <si>
    <t>s. Receşti</t>
  </si>
  <si>
    <t>IP Gimnaziul "Dumitru Matcovschi" Vadul-Raşcov</t>
  </si>
  <si>
    <t>s. Cot</t>
  </si>
  <si>
    <t>s. Socola</t>
  </si>
  <si>
    <t>s. Climăuţii de Jos</t>
  </si>
  <si>
    <t>IP Gimnaziul Alcedar</t>
  </si>
  <si>
    <t>s. Tarasova</t>
  </si>
  <si>
    <t>s. Curatura</t>
  </si>
  <si>
    <t xml:space="preserve"> </t>
  </si>
  <si>
    <t>IP LT "A.Mateevici" Şoldăneşti</t>
  </si>
  <si>
    <t>IP LT "Ştefan cel Mare" Şoldăneşti</t>
  </si>
  <si>
    <t>IP LT Cotiujenii Mari</t>
  </si>
  <si>
    <t>IP Gimnaziul "D.Matcovschi" Vadul-Raşcov</t>
  </si>
  <si>
    <t xml:space="preserve"> În curajarea şi sprijinirea iniţiativei în dezvoltarea instituţiilor de învăţământ prin proiecte educaţionale cu fonduri investiţionale.Optimizarea instituţiilor de învăţământ cu număr mic de elevi şi deficit bugetar.Colaborarea cu ONG, APL în scopul implementării proiectelor educaţionale. Procurarea şi utilizarea SOFT-urilor educaţionale, TIC la disciplinele de studii.Eficientizarea managementului şcolar, perfectarea sistemului de formare a managerilor şcolari prin pregătirea rezervelor de cadre în domeniul managerial.Eficientizarea procesului educaţional printr-o monitorizare adecvată a activităţii desfăşurate în instituţiile de învăţământ preuniversitar şi intervenţia la timp şi de calitate, pe baza diagnozei şi a evaluării.</t>
  </si>
  <si>
    <t>Conducerea OLSDÎ (șef, șef(i) adjunct(ți))</t>
  </si>
  <si>
    <r>
      <t>Anexa nr. _</t>
    </r>
    <r>
      <rPr>
        <i/>
        <u/>
        <sz val="12"/>
        <color indexed="28"/>
        <rFont val="Times New Roman"/>
        <family val="1"/>
      </rPr>
      <t>1_</t>
    </r>
    <r>
      <rPr>
        <i/>
        <sz val="12"/>
        <color indexed="28"/>
        <rFont val="Times New Roman"/>
        <family val="1"/>
      </rPr>
      <t xml:space="preserve"> la Dispoziția Ministerului Educației nr. </t>
    </r>
    <r>
      <rPr>
        <i/>
        <sz val="11"/>
        <color indexed="28"/>
        <rFont val="Times New Roman"/>
        <family val="1"/>
      </rPr>
      <t>_</t>
    </r>
    <r>
      <rPr>
        <i/>
        <u/>
        <sz val="11"/>
        <color indexed="28"/>
        <rFont val="Times New Roman"/>
        <family val="1"/>
      </rPr>
      <t>175</t>
    </r>
    <r>
      <rPr>
        <i/>
        <sz val="11"/>
        <color indexed="28"/>
        <rFont val="Times New Roman"/>
        <family val="1"/>
      </rPr>
      <t xml:space="preserve">  din _</t>
    </r>
    <r>
      <rPr>
        <i/>
        <u/>
        <sz val="11"/>
        <color indexed="28"/>
        <rFont val="Times New Roman"/>
        <family val="1"/>
      </rPr>
      <t>19.04.2017</t>
    </r>
  </si>
  <si>
    <t>ȘOLDĂNEȘTI</t>
  </si>
  <si>
    <t>or.Şoldăneşti, str.31 August nr.1</t>
  </si>
  <si>
    <t>disoldanesti@gmail.com</t>
  </si>
  <si>
    <t>www.soldanesti.educ.md</t>
  </si>
  <si>
    <t>specialist principal -1; specialist superior-1</t>
  </si>
  <si>
    <t>Centrul metodic</t>
  </si>
  <si>
    <t>Serviciul de Asistenţă Psihopedagogică</t>
  </si>
  <si>
    <t>psihopedagog-1; kinetoterapeut-1</t>
  </si>
  <si>
    <t>Contabilitatea</t>
  </si>
  <si>
    <t>Specialist superior în probleme economice şi statistică</t>
  </si>
  <si>
    <t>Total</t>
  </si>
  <si>
    <t>Tineri specialiști</t>
  </si>
  <si>
    <t>Total elevi în clasele I-IV</t>
  </si>
  <si>
    <t>Total elevi în clasele V-IX</t>
  </si>
  <si>
    <t>Total elevi în clasele X-XII</t>
  </si>
  <si>
    <t>Total elevi neșcolarizați din clasele I-IV</t>
  </si>
  <si>
    <t>Total elevi neșcolarizați din clasele V-IX</t>
  </si>
  <si>
    <t>Total înregistrați cu abandon școlar din clasele I-IV, inclusiv de etnie romă</t>
  </si>
  <si>
    <t>Total înregistrați cu abandon școlar din clasele V-IX, inclusiv de etnie romă</t>
  </si>
  <si>
    <t>Cl. I - IV</t>
  </si>
  <si>
    <t>Anul de studii</t>
  </si>
  <si>
    <t xml:space="preserve">IX. Asigurarea didactico - metodică </t>
  </si>
  <si>
    <t xml:space="preserve">X. Baza tehnico - materială </t>
  </si>
  <si>
    <t>Date generale</t>
  </si>
  <si>
    <t>Raion/municipiu</t>
  </si>
  <si>
    <t>Telefon</t>
  </si>
  <si>
    <t>Adresă</t>
  </si>
  <si>
    <t>E-mail</t>
  </si>
  <si>
    <t>Adresă web</t>
  </si>
  <si>
    <t xml:space="preserve">Disciplina </t>
  </si>
  <si>
    <t>Limba rusă în şcoală naţională</t>
  </si>
  <si>
    <t>Matematică</t>
  </si>
  <si>
    <t>Fizică</t>
  </si>
  <si>
    <t>Locul I</t>
  </si>
  <si>
    <t>Locul II</t>
  </si>
  <si>
    <t>Locul III</t>
  </si>
  <si>
    <t>Menţiune</t>
  </si>
  <si>
    <t>Chimie</t>
  </si>
  <si>
    <t>Informatică</t>
  </si>
  <si>
    <t>Biologie</t>
  </si>
  <si>
    <t>Istoria românilor și universală</t>
  </si>
  <si>
    <t>Geografie</t>
  </si>
  <si>
    <t>Ecologie</t>
  </si>
  <si>
    <t>Economie</t>
  </si>
  <si>
    <t>Educaţie fizică</t>
  </si>
  <si>
    <t>Buget planificat</t>
  </si>
  <si>
    <t>Buget aprobat</t>
  </si>
  <si>
    <t>Buget executat</t>
  </si>
  <si>
    <t>Total elevi alimentaţi din surse bugetare</t>
  </si>
  <si>
    <t>Umanist</t>
  </si>
  <si>
    <t>Real</t>
  </si>
  <si>
    <t>Sport</t>
  </si>
  <si>
    <t>Arte</t>
  </si>
  <si>
    <t>Alt profil</t>
  </si>
  <si>
    <t>Numărul de cadre didactice, treapta primară</t>
  </si>
  <si>
    <t>Cadre didactice de sprijin</t>
  </si>
  <si>
    <t>Cadre didactice angajate prin cumul</t>
  </si>
  <si>
    <t>Nr. total de elevi cu CES</t>
  </si>
  <si>
    <t>treapta primară</t>
  </si>
  <si>
    <t>treapta gimnazială</t>
  </si>
  <si>
    <t>treapta liceală</t>
  </si>
  <si>
    <t>2014-2015</t>
  </si>
  <si>
    <t>2015-2016</t>
  </si>
  <si>
    <t>Deficit de cadre</t>
  </si>
  <si>
    <t>Psiholog</t>
  </si>
  <si>
    <t>Metodist</t>
  </si>
  <si>
    <t>Logoped</t>
  </si>
  <si>
    <t>Psihopedagog</t>
  </si>
  <si>
    <t>Nr. de instituții private</t>
  </si>
  <si>
    <t>Instituții de învățământ</t>
  </si>
  <si>
    <t>Este în reparaţie capitală  al doilea an grădiniţa de copii din s. Găuzeni, localitate în care activează doar grupa pregătitoare în incinta gimnaziului din localitate. Lipsa SOFT-uriolr educaţionale. Necesitatea de care didactice la disciplinele informatica, chimia, fizica,educaţia plastică, educaţia muzicală din cauza numărului mic de ore în instituţiile cu număr mic de clase.Majoritatea instituţiilor de învăţământ nu sunt asigurate cu apă de apeduct, nu au weceuri interne şi sisteme de canalizare.</t>
  </si>
  <si>
    <t>cl. I-IV</t>
  </si>
  <si>
    <t>cl. V-IX</t>
  </si>
  <si>
    <t>cl. X-XII</t>
  </si>
  <si>
    <t>Succintă descriere:</t>
  </si>
  <si>
    <t>Grupul de risc</t>
  </si>
  <si>
    <t>din ei</t>
  </si>
  <si>
    <t>%</t>
  </si>
  <si>
    <t>Elevi orfani</t>
  </si>
  <si>
    <t>Elevi din familii numeroase (3 și mai mulți copii)</t>
  </si>
  <si>
    <t>Elevi din familii incomplete</t>
  </si>
  <si>
    <t>Elevi la care ambii părinți sunt plecați peste hotare</t>
  </si>
  <si>
    <t>Elevi la care un părinte este plecat peste hotare</t>
  </si>
  <si>
    <t>Elevi din familii social-vulnerabile</t>
  </si>
  <si>
    <t>Suma anuală a donațiilor, lei</t>
  </si>
  <si>
    <t>% realizat din suma anuală</t>
  </si>
  <si>
    <t>Cotizația de aderare, lei</t>
  </si>
  <si>
    <t>VIII. Proiecte/colaborări</t>
  </si>
  <si>
    <t>Lucrări efectuate</t>
  </si>
  <si>
    <t>Bunuri procurate</t>
  </si>
  <si>
    <t>Raioane/municipii</t>
  </si>
  <si>
    <t>Limbi</t>
  </si>
  <si>
    <t>Planuri cadru</t>
  </si>
  <si>
    <t>Anenii Noi</t>
  </si>
  <si>
    <t>Română</t>
  </si>
  <si>
    <t>2.1</t>
  </si>
  <si>
    <t>Planul-cadru pentru clasele I-IX/Начальная школа и гимназия с русским языком обучения</t>
  </si>
  <si>
    <t>Bălți</t>
  </si>
  <si>
    <t>Rusă</t>
  </si>
  <si>
    <t>2.2</t>
  </si>
  <si>
    <t>Начальная школа и гимназия с родным языком обучения для учащихся украинской, гагаузской, болгарской национальностей</t>
  </si>
  <si>
    <t>Basarabeasca</t>
  </si>
  <si>
    <t>Ucraineană</t>
  </si>
  <si>
    <t>2.3</t>
  </si>
  <si>
    <t>Начальная школа и гимназия с румынским языком обучения для учащихся украинской, гагаузской, болгарской национальностей</t>
  </si>
  <si>
    <t>Briceni</t>
  </si>
  <si>
    <t>Găgăuză</t>
  </si>
  <si>
    <t>2.4</t>
  </si>
  <si>
    <t xml:space="preserve">Planul -cadru pentru clasele I-IX bilingve/Начальная школа и гимназия с русским языком обучения для учащихся украинской, гагаузской, болгарской </t>
  </si>
  <si>
    <t>Cahul</t>
  </si>
  <si>
    <t>Bulgară</t>
  </si>
  <si>
    <t>2.5</t>
  </si>
  <si>
    <t>Planul-cadru pentru clasele I-IV. Programul educațional alternativ ”Pas cu Pas”</t>
  </si>
  <si>
    <t>Călărași</t>
  </si>
  <si>
    <t>Mixtă</t>
  </si>
  <si>
    <t>2.6</t>
  </si>
  <si>
    <t>Planul-cadru pentru învățămîntul liceal</t>
  </si>
  <si>
    <t>Cantemir</t>
  </si>
  <si>
    <t>2.7</t>
  </si>
  <si>
    <t>Учебный план для лицеев с русским языком обучения</t>
  </si>
  <si>
    <t>Căușeni</t>
  </si>
  <si>
    <t>2.8</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</si>
  <si>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</si>
  <si>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Chișinău</t>
  </si>
  <si>
    <t>2.9</t>
  </si>
  <si>
    <t>Planul-cadru pentru licee cu profil Arte/Учебный план для лицеев с русским языком обучения для учащихся украинской, гагаузской, болгарской национальностей</t>
  </si>
  <si>
    <t>Cimișlia</t>
  </si>
  <si>
    <t>2.10</t>
  </si>
  <si>
    <t>Planul-cadru pentru licee cu profil Sport</t>
  </si>
  <si>
    <t>Criuleni</t>
  </si>
  <si>
    <t>2.11</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</si>
  <si>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</si>
  <si>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t>Dondușeni</t>
  </si>
  <si>
    <t>2.12</t>
  </si>
  <si>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</si>
  <si>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Drochia</t>
  </si>
  <si>
    <t>2.13</t>
  </si>
  <si>
    <t>Учебный план для лицеев с русским языком обучения (вечернее обучение)</t>
  </si>
  <si>
    <t>Dubăsari</t>
  </si>
  <si>
    <t>3.1</t>
  </si>
  <si>
    <t>Planul-cadru pentru școală auxiliară pentru elevii cu dificultăți severe de învățare (dificultăți multiple, asociate)</t>
  </si>
  <si>
    <t>Edineț</t>
  </si>
  <si>
    <t>3.2</t>
  </si>
  <si>
    <t>Planul-cadru pentru școala specială pentru elevii cu deficiențe auditive</t>
  </si>
  <si>
    <t>Fălești</t>
  </si>
  <si>
    <t>3.3</t>
  </si>
  <si>
    <t>Planul-cadru pentru școala specială pentru elevii cu deficiențe vizuale (instruire în limba română)</t>
  </si>
  <si>
    <t>Florești</t>
  </si>
  <si>
    <t>Glodeni</t>
  </si>
  <si>
    <t>Hîncești</t>
  </si>
  <si>
    <t>Ialoveni</t>
  </si>
  <si>
    <t>Leova</t>
  </si>
  <si>
    <t>Nisporeni</t>
  </si>
  <si>
    <t>Ocnița</t>
  </si>
  <si>
    <t>Orhei</t>
  </si>
  <si>
    <t>Rezina</t>
  </si>
  <si>
    <t>Rîșcani</t>
  </si>
  <si>
    <t>Sîngerei</t>
  </si>
  <si>
    <t>Soroca</t>
  </si>
  <si>
    <t>Strășeni</t>
  </si>
  <si>
    <t>Șoldănești</t>
  </si>
  <si>
    <t>Ștefan Vodă</t>
  </si>
  <si>
    <t xml:space="preserve">         comunicare și relații cu publicul</t>
  </si>
  <si>
    <t>Elevi semiorfani</t>
  </si>
  <si>
    <t>Dotarea cu TIC</t>
  </si>
  <si>
    <t xml:space="preserve">    Cadre didactice/manageriale cu studii superioare de masterat</t>
  </si>
  <si>
    <t>Raport cu privire la starea sistemului de învățământ
din raion/municipiu pentru anul de studii 2016-2017</t>
  </si>
  <si>
    <t>Nr. de copii din raion/municipiu, pe vârste și rata instituționalizării în %</t>
  </si>
  <si>
    <t>Copii real existenți 
din raion/municipiu,
7 ani</t>
  </si>
  <si>
    <t>Scala de apreciere</t>
  </si>
  <si>
    <t>Niciodată</t>
  </si>
  <si>
    <t>Cu mult sprijin</t>
  </si>
  <si>
    <t>Cu puțin sprijin</t>
  </si>
  <si>
    <t>Independent/În mod regulat</t>
  </si>
  <si>
    <t>Elemente de cultură și civilizație a Franței</t>
  </si>
  <si>
    <t>Cultura vorbirii</t>
  </si>
  <si>
    <t>Integrarea europeană pentru tine</t>
  </si>
  <si>
    <t>Robotica</t>
  </si>
  <si>
    <t>Tehnologia Informației și a Comunicațiilor</t>
  </si>
  <si>
    <t>Administrarea calculatoarelor și a rețelelor (cl.a X-a - a XI-a, profil real)</t>
  </si>
  <si>
    <t>Anul</t>
  </si>
  <si>
    <t xml:space="preserve">   a) învățământ primar</t>
  </si>
  <si>
    <t xml:space="preserve">   b) învățământ gimnazial</t>
  </si>
  <si>
    <t>Lista disciplinelor opționale recomandate</t>
  </si>
  <si>
    <t xml:space="preserve">      2.6. Discipline opționale</t>
  </si>
  <si>
    <t>Nr. instituții</t>
  </si>
  <si>
    <t>Cultura bunei vecinătăți</t>
  </si>
  <si>
    <t>Educația ecologică</t>
  </si>
  <si>
    <t>Educația economică și antreprenorială</t>
  </si>
  <si>
    <t>Educația pentru sănătate</t>
  </si>
  <si>
    <t>Religia</t>
  </si>
  <si>
    <t>Educația interculturală</t>
  </si>
  <si>
    <t>Tainele comunicării</t>
  </si>
  <si>
    <t>O oră pentru lectură</t>
  </si>
  <si>
    <t>Matematica distractivă</t>
  </si>
  <si>
    <t>Elemente de cultură și civilizația a Franței (cl. I-IV)</t>
  </si>
  <si>
    <t>Informatica (cl.a II-a - a IV-a)</t>
  </si>
  <si>
    <t>Educație ecologică</t>
  </si>
  <si>
    <t>Educație economică și antreprenorială</t>
  </si>
  <si>
    <t>Educație pentru sănătate</t>
  </si>
  <si>
    <t>Educație socială și financiară</t>
  </si>
  <si>
    <t>Educația pentru dezvoltarea comunității</t>
  </si>
  <si>
    <t>Istoria și cultura locală (cl.a V-a - a IX-a)</t>
  </si>
  <si>
    <t>Educația prin toleranță</t>
  </si>
  <si>
    <t>Citind, învăț să fiu</t>
  </si>
  <si>
    <t>Învățăm a gândi și a acționa strategic</t>
  </si>
  <si>
    <t>Educație pentru echitate de gen și șanse egale</t>
  </si>
  <si>
    <t>Chimia și explorarea mediului</t>
  </si>
  <si>
    <t>Educație pentru dezvoltarea comunității</t>
  </si>
  <si>
    <t>Să ne cunoaștem mai bine</t>
  </si>
  <si>
    <t>Cadre didactice cu 1-2 ani până la pensie</t>
  </si>
  <si>
    <t>a) Instituții de învățământ primar, gimnazial, liceal și special</t>
  </si>
  <si>
    <t>Denumirea actuală a instituției de învățământ</t>
  </si>
  <si>
    <t>Denumirea anterioară a instituției de învățământ</t>
  </si>
  <si>
    <t>Denumirea instituției de învățământ lichidată</t>
  </si>
  <si>
    <t xml:space="preserve">    Cadre didactice/manageriale cu grad didactic/managerial întâi </t>
  </si>
  <si>
    <t>e) organizarea activității extrașcolare la nivel de instituții de învățământ general</t>
  </si>
  <si>
    <t>Nr. de ore</t>
  </si>
  <si>
    <t>Profilul Artistic-estetic</t>
  </si>
  <si>
    <t xml:space="preserve">Nr. de elevi/ copii </t>
  </si>
  <si>
    <t>Profilul Științific și tehnologic</t>
  </si>
  <si>
    <t>Profilul Social-pedagogic</t>
  </si>
  <si>
    <t>Profilul Social-economic și financiar</t>
  </si>
  <si>
    <t>Profilul Tehnic</t>
  </si>
  <si>
    <t>Profilul Intercultural și etnocultural</t>
  </si>
  <si>
    <t>Profilul Istorico-patriotic</t>
  </si>
  <si>
    <t>Profilul Ecologo-biologic</t>
  </si>
  <si>
    <t>Profilul Turism și etnografie regională</t>
  </si>
  <si>
    <t>Profilul Sport și agrement</t>
  </si>
  <si>
    <t>Nr. ord.</t>
  </si>
  <si>
    <t>Denumirea instituției 
de învățământ comasată</t>
  </si>
  <si>
    <t>Distanța de la școala de circumscripție până la localitatea arondată, km</t>
  </si>
  <si>
    <t>Instituția de învățământ general</t>
  </si>
  <si>
    <t xml:space="preserve">XI. Probleme majore la nivel de raion/municipiu </t>
  </si>
  <si>
    <t>XII. Sugestii</t>
  </si>
  <si>
    <t>XIII. Perspective de dezvoltare</t>
  </si>
  <si>
    <t>Total
personal
didactic</t>
  </si>
  <si>
    <t>Personal</t>
  </si>
  <si>
    <t xml:space="preserve">Total </t>
  </si>
  <si>
    <t>Total per raion/municipiu</t>
  </si>
  <si>
    <t>Nr. de cercuri, secții</t>
  </si>
  <si>
    <t>peste 641</t>
  </si>
  <si>
    <t>Real existenți</t>
  </si>
  <si>
    <t>Frecventează IET</t>
  </si>
  <si>
    <t>Rata instituționalizării, %</t>
  </si>
  <si>
    <t>Total elevi
I-IV</t>
  </si>
  <si>
    <t>Total clase
I-IV</t>
  </si>
  <si>
    <t>Procentul frecvenței în clasele I-IV, %</t>
  </si>
  <si>
    <t>Procentul frecvenței în clasele V-IX, %</t>
  </si>
  <si>
    <t>Procentul frecvenței în clasele X-XII, %</t>
  </si>
  <si>
    <t>Nr. de elevi care au frecventat cercurile, secțiile</t>
  </si>
  <si>
    <t>Pensionari</t>
  </si>
  <si>
    <t>92-200</t>
  </si>
  <si>
    <t>201-640</t>
  </si>
  <si>
    <t>Special (școli auxiliare, instituții speciale)</t>
  </si>
  <si>
    <t>Nr. de instituții cu efectivul de copii/elevi</t>
  </si>
  <si>
    <t>Performanţele atinse de copii la domeniile de dezvoltare, %</t>
  </si>
  <si>
    <t>A. Dezvoltarea fizică a sănătăţii şi igienei personale</t>
  </si>
  <si>
    <t>B. Dezvoltarea socio - emoţională</t>
  </si>
  <si>
    <t>C. Capacităţi şi atitudini în învăţare</t>
  </si>
  <si>
    <t>D. Dezvoltarea limbajului,  comunicării,  citirii şi scrierii</t>
  </si>
  <si>
    <t>E. Dezvoltarea cognitivă şi cunoașterea lumii</t>
  </si>
  <si>
    <t>2-3 ani</t>
  </si>
  <si>
    <t>3-5 ani</t>
  </si>
  <si>
    <t>0-3 ani</t>
  </si>
  <si>
    <t>Nr. total de grupe în IET</t>
  </si>
  <si>
    <t>Nr. total de copii în IET</t>
  </si>
  <si>
    <t>Donații</t>
  </si>
  <si>
    <t>lei</t>
  </si>
  <si>
    <t>I. Componența OLSDÎ</t>
  </si>
  <si>
    <t>Teologic</t>
  </si>
  <si>
    <t>Perioada de raportare</t>
  </si>
  <si>
    <t>5-6(7) ani</t>
  </si>
  <si>
    <t>Total clase
X-XII</t>
  </si>
  <si>
    <t>Total clase
V-IX</t>
  </si>
  <si>
    <t>Creșă</t>
  </si>
  <si>
    <t>Centru comunitar de educație timpurie</t>
  </si>
  <si>
    <t>Grădiniță de copii</t>
  </si>
  <si>
    <t>Școală primară - grădiniță</t>
  </si>
  <si>
    <t>Gimnaziu</t>
  </si>
  <si>
    <t>Extrașcolar:</t>
  </si>
  <si>
    <t xml:space="preserve">                 Centru de creație</t>
  </si>
  <si>
    <t xml:space="preserve">                 Club sportiv</t>
  </si>
  <si>
    <t>Total elevi
V-IX</t>
  </si>
  <si>
    <t>Total elevi
X-XII</t>
  </si>
  <si>
    <t>Bunuri materiale (tipuri)</t>
  </si>
  <si>
    <t>Denumirea instituției extrașcolare</t>
  </si>
  <si>
    <t>Nr. de elevi
 ponderați</t>
  </si>
  <si>
    <t>Nr. de elevi</t>
  </si>
  <si>
    <t xml:space="preserve">   b) 41 elevi</t>
  </si>
  <si>
    <t xml:space="preserve">    Cadre didactice/manageriale cu studii superioare doctorale</t>
  </si>
  <si>
    <t xml:space="preserve">    Cadre didactice/manageriale cu studii superioare de licenţă</t>
  </si>
  <si>
    <t>Denumirea școlii de circumscripție</t>
  </si>
  <si>
    <t>Nr. de unități de transport utilizate</t>
  </si>
  <si>
    <t>d) Școli de circumscripție</t>
  </si>
  <si>
    <t xml:space="preserve">    Cadre didactice/manageriale cu studii superioare nepedagogice </t>
  </si>
  <si>
    <t xml:space="preserve">    Cadre didactice cu studii medii de specialitate</t>
  </si>
  <si>
    <t>b) Total cadre didactice care activează în instituțiile de educație timpurie</t>
  </si>
  <si>
    <t>Total cadre didactice/manageriale (angajați de bază), din ele:</t>
  </si>
  <si>
    <t xml:space="preserve">    Cadre didactice cu studii medii de specialitate nepedagogice</t>
  </si>
  <si>
    <t xml:space="preserve">    Cadre didactice/manageriale cu studii superioare </t>
  </si>
  <si>
    <t>Conducător de cerc</t>
  </si>
  <si>
    <t>Cadre didactice cu suprasarcină didactică</t>
  </si>
  <si>
    <t xml:space="preserve">   a) 91 elevi</t>
  </si>
  <si>
    <t>din ei manageri</t>
  </si>
  <si>
    <t xml:space="preserve">                 Școală (de arte: de arte plastice, muzică, teatru; de sport etc.)</t>
  </si>
  <si>
    <t>Denumirea localităților
fără IET</t>
  </si>
  <si>
    <t>Nr. de copii care frecventează o  IET în altă localitate și rata instituționalizării, %</t>
  </si>
  <si>
    <t>Rata
 instituționalizării</t>
  </si>
  <si>
    <t>Nr. copii/elevi care sunt transportați</t>
  </si>
  <si>
    <t>Denumirea localităților arondate</t>
  </si>
  <si>
    <t>Cl. V-IX</t>
  </si>
  <si>
    <t>Cl. X-XII</t>
  </si>
  <si>
    <t xml:space="preserve">Școală primară </t>
  </si>
  <si>
    <t>Gimnaziu - grădiniță</t>
  </si>
  <si>
    <t>Liceu Teoretic</t>
  </si>
  <si>
    <t xml:space="preserve">    Cadrele didactice/manageriale cu grad didactic/managerial superior </t>
  </si>
  <si>
    <t xml:space="preserve">    Cadre didactice/manageriale cu grad didactic/managerial doi </t>
  </si>
  <si>
    <t>Numărul de cadre didactice, treapta gimnazială și liceală</t>
  </si>
  <si>
    <t>Cadre didactice cu șarja didactică completă</t>
  </si>
  <si>
    <t>Cadre didactice cu șarja didactică incompletă</t>
  </si>
  <si>
    <t xml:space="preserve">    Cadre didactice cu studii superioare incomplete</t>
  </si>
  <si>
    <t xml:space="preserve">    Cadre didactice/manageriale fără grad didactic/managerial</t>
  </si>
  <si>
    <t xml:space="preserve">    Nespecialiști</t>
  </si>
  <si>
    <r>
      <t>Alte tipuri (</t>
    </r>
    <r>
      <rPr>
        <b/>
        <i/>
        <sz val="11"/>
        <color indexed="28"/>
        <rFont val="Times New Roman"/>
        <family val="1"/>
      </rPr>
      <t>de indicat tipul instituției</t>
    </r>
    <r>
      <rPr>
        <b/>
        <sz val="11"/>
        <color indexed="28"/>
        <rFont val="Times New Roman"/>
        <family val="1"/>
      </rPr>
      <t>):</t>
    </r>
  </si>
  <si>
    <t>Succintă descriere</t>
  </si>
  <si>
    <t>din ei studiază în baza curriculumui general (la toate disciplinele)</t>
  </si>
  <si>
    <t>din ei studiază în bază de PEI</t>
  </si>
  <si>
    <t>din ei studiază în baza curriculumului modificat (cel puțin la o disciplină)</t>
  </si>
  <si>
    <t>Nr. total de instituții
la 31.05.2017</t>
  </si>
  <si>
    <t>Științe</t>
  </si>
  <si>
    <t>Limba și literatura română în şcoală naţională</t>
  </si>
  <si>
    <t>Limba și literatura română în şcoală alolingvă</t>
  </si>
  <si>
    <t>Limba și literatura rusă în şcoală alolingvă</t>
  </si>
  <si>
    <t>Limba și literatura bulgară</t>
  </si>
  <si>
    <t>Limba și literatura ucraineană</t>
  </si>
  <si>
    <t>Limba și literatura găgăuză</t>
  </si>
  <si>
    <t>2016-2017</t>
  </si>
  <si>
    <t>Perioada de referință</t>
  </si>
  <si>
    <t>Total elevi</t>
  </si>
  <si>
    <t>Total clase</t>
  </si>
  <si>
    <t>Înscriși în IET</t>
  </si>
  <si>
    <t>din ei cu dizabilitate</t>
  </si>
  <si>
    <t>Înmatriculați în cl. I (septembrie)</t>
  </si>
  <si>
    <t xml:space="preserve">   Localitățile fără IET, nr. de copii</t>
  </si>
  <si>
    <t>Ajustarea salariului cadrelor didactice la nivelul mediu pe economie.</t>
  </si>
  <si>
    <t>APL de nivelul I să stimuleze cadrele didactice, elevii cu performanţe la nivel raional, republican. Alimentarea copiilor din familii defavorizate din treapta gimnazială şi liceală.</t>
  </si>
  <si>
    <t>IP Gimnaziul "S.S.Cibotaru" Cobîlea</t>
  </si>
  <si>
    <t>IP Gimnaziul Sămăşcani</t>
  </si>
  <si>
    <t>IP Gimnaziul Chipeşca</t>
  </si>
  <si>
    <t>IP Gimnaziul "A.Grosu" Dobruşa</t>
  </si>
  <si>
    <t>Echipament tehnic pentru cabinetul de informatică</t>
  </si>
  <si>
    <t>Proiectoare, tablă interactivă, laptop, masă tenis</t>
  </si>
  <si>
    <t>Dulap</t>
  </si>
  <si>
    <t>computere, inventar sportiv</t>
  </si>
  <si>
    <t>colectoare solare</t>
  </si>
  <si>
    <t>Tablă interactivă, diaproiector, mobilier şcolar</t>
  </si>
  <si>
    <t>Scaune, bănci, calculator</t>
  </si>
  <si>
    <t>Înveliş artificial pentru teren de minifotbal</t>
  </si>
  <si>
    <t>Uşă de termopan</t>
  </si>
  <si>
    <t>Calculatoare folosite</t>
  </si>
  <si>
    <t>Laptop - 4</t>
  </si>
  <si>
    <t>Masă în cabinetul metodic</t>
  </si>
  <si>
    <t>Cadre didactice cu domiciliul în altă localitate</t>
  </si>
  <si>
    <t>Dotarea instituțiilor cu materiale și tehnică</t>
  </si>
  <si>
    <t>Nr. de instituții</t>
  </si>
  <si>
    <t>Desfășurarea orelor/activităților în laboratoare/ateliere</t>
  </si>
  <si>
    <t>Dotarea laboratoarelor/atelierelor</t>
  </si>
  <si>
    <t>Accesibilitatea spațiilor școlare pentru toți elevii/angajații inclusiv cu CES</t>
  </si>
  <si>
    <t>Indicatori</t>
  </si>
  <si>
    <t>Asigurarea cu literatură didactică, metodică și manuale</t>
  </si>
  <si>
    <t>Sală de sport</t>
  </si>
  <si>
    <t>Dotarea sălii de sport</t>
  </si>
  <si>
    <t>Sală de lectură</t>
  </si>
  <si>
    <t>Dotarea sălii de lectură</t>
  </si>
  <si>
    <t xml:space="preserve">Elevi la 1 calculator conform standardelor minime de dotare </t>
  </si>
  <si>
    <t>% per raion/municipiu</t>
  </si>
  <si>
    <t>Peste 50% a personalului didactic format profesional</t>
  </si>
  <si>
    <t>Publicații/volume ale cadrelor didactice</t>
  </si>
  <si>
    <t>Taraclia</t>
  </si>
  <si>
    <t>Telenești</t>
  </si>
  <si>
    <t>Ungheni</t>
  </si>
  <si>
    <t>UTA Găgăuzia</t>
  </si>
  <si>
    <t>upper (B6:B40)</t>
  </si>
  <si>
    <t>Schimburi</t>
  </si>
  <si>
    <t>Tipuri</t>
  </si>
  <si>
    <t>Forma de învățămînt</t>
  </si>
  <si>
    <t>public</t>
  </si>
  <si>
    <t>de zi</t>
  </si>
  <si>
    <t>privat</t>
  </si>
  <si>
    <t>serală</t>
  </si>
  <si>
    <t>disciplina</t>
  </si>
  <si>
    <t>confirmare</t>
  </si>
  <si>
    <t>transport</t>
  </si>
  <si>
    <t xml:space="preserve">     </t>
  </si>
  <si>
    <t>da</t>
  </si>
  <si>
    <t>autobus</t>
  </si>
  <si>
    <t>Limba și literatura română</t>
  </si>
  <si>
    <t>nu</t>
  </si>
  <si>
    <t>microbus</t>
  </si>
  <si>
    <t>Limba și literatura română, alolingvi</t>
  </si>
  <si>
    <t>alt mijloc</t>
  </si>
  <si>
    <t>Limba și literatura rusă, alolingvi</t>
  </si>
  <si>
    <t>Limba rusă</t>
  </si>
  <si>
    <t>Limba engleză</t>
  </si>
  <si>
    <t>Limba franceză</t>
  </si>
  <si>
    <t>Limba germană</t>
  </si>
  <si>
    <t>Limba spaniolă</t>
  </si>
  <si>
    <t>Limba italiană</t>
  </si>
  <si>
    <t>Literatura universală</t>
  </si>
  <si>
    <t>Matematica</t>
  </si>
  <si>
    <t>Istoria, cultura și tradițiile popoarelor ruse, ucrainene, găgăuze, bulgare, rome și altor popoare</t>
  </si>
  <si>
    <t>Educația moral-spirituală</t>
  </si>
  <si>
    <t>Educația civică</t>
  </si>
  <si>
    <t>Educația muzicală</t>
  </si>
  <si>
    <t>Educația plastică</t>
  </si>
  <si>
    <t>Educația tehnologică</t>
  </si>
  <si>
    <t>Educația fizică</t>
  </si>
  <si>
    <t>Educația artistică de profil</t>
  </si>
  <si>
    <t>Activități compensatorii</t>
  </si>
  <si>
    <t>Învățător clase primare</t>
  </si>
  <si>
    <t>Cotizația lunară, lei</t>
  </si>
  <si>
    <t>2.3. Instituțiile cu un număr de elevi ponderați mai mic de:</t>
  </si>
  <si>
    <t xml:space="preserve">      2.4. Implementarea curriculumului pentru elevii cu CES</t>
  </si>
  <si>
    <t>III. Școlarizarea și abandonul școlar</t>
  </si>
  <si>
    <t>IV. Cadre didactice</t>
  </si>
  <si>
    <t>V. Olimpiade republicane 2017</t>
  </si>
  <si>
    <t>VI. Organizarea alimentației în instituții</t>
  </si>
  <si>
    <t>din ei elevi cu CES alimentaţi</t>
  </si>
  <si>
    <t>Media alocației per elev, per zi</t>
  </si>
  <si>
    <t>Suma alocaţiei extrabugetare</t>
  </si>
  <si>
    <t>Total elevi alimentaţi
din surse extrabugetare</t>
  </si>
  <si>
    <t xml:space="preserve">Buget planificat </t>
  </si>
  <si>
    <t>mijloace speciale</t>
  </si>
  <si>
    <t>Total copii alimentaţi</t>
  </si>
  <si>
    <t>din ei copii cu dizabilități</t>
  </si>
  <si>
    <t>Nr. zile/copii</t>
  </si>
  <si>
    <t>b) Instituții de educație timpurie</t>
  </si>
  <si>
    <t>Rata instituționalizării</t>
  </si>
  <si>
    <t>3-6(7) ani</t>
  </si>
  <si>
    <t>Limba franceză, clase bilingve</t>
  </si>
  <si>
    <t>Structura tip HG404/16.05.2015</t>
  </si>
  <si>
    <t>Posturi</t>
  </si>
  <si>
    <t>Număr posturi vacante</t>
  </si>
  <si>
    <t>Denumirea posturilor vacante</t>
  </si>
  <si>
    <t>subdiviziuni:</t>
  </si>
  <si>
    <t>politici educaționale și management</t>
  </si>
  <si>
    <t>management al curriculumului și formare profesională continuă</t>
  </si>
  <si>
    <t>management economico-financiar și al patrimoniului</t>
  </si>
  <si>
    <t>management al resurselor umane</t>
  </si>
  <si>
    <t>audit intern</t>
  </si>
  <si>
    <t>administrativ-auxiliară</t>
  </si>
  <si>
    <t>Asigurarea accesului tuturor elevilor la rețeaua Internet</t>
  </si>
  <si>
    <t>Asigurarea accesului cadrelor didactice la rețeaua Internet</t>
  </si>
  <si>
    <t>IP CE Gimnaziul-grădiniţă "Mihai Volontir", Glinjeni</t>
  </si>
</sst>
</file>

<file path=xl/styles.xml><?xml version="1.0" encoding="utf-8"?>
<styleSheet xmlns="http://schemas.openxmlformats.org/spreadsheetml/2006/main">
  <numFmts count="1">
    <numFmt numFmtId="164" formatCode="0.0%"/>
  </numFmts>
  <fonts count="51">
    <font>
      <sz val="11"/>
      <color theme="1"/>
      <name val="Calibri"/>
      <family val="2"/>
      <scheme val="minor"/>
    </font>
    <font>
      <sz val="11"/>
      <color indexed="8"/>
      <name val="Calibri"/>
      <family val="2"/>
    </font>
    <font>
      <b/>
      <sz val="20"/>
      <color indexed="9"/>
      <name val="Times New Roman"/>
      <family val="1"/>
    </font>
    <font>
      <b/>
      <sz val="11"/>
      <color indexed="8"/>
      <name val="Times New Roman"/>
      <family val="1"/>
    </font>
    <font>
      <b/>
      <i/>
      <sz val="14"/>
      <color indexed="8"/>
      <name val="Times New Roman"/>
      <family val="1"/>
    </font>
    <font>
      <b/>
      <sz val="11"/>
      <name val="Times New Roman"/>
      <family val="1"/>
    </font>
    <font>
      <sz val="11"/>
      <color indexed="8"/>
      <name val="Times New Roman"/>
      <family val="1"/>
    </font>
    <font>
      <i/>
      <sz val="11"/>
      <color indexed="8"/>
      <name val="Times New Roman"/>
      <family val="1"/>
    </font>
    <font>
      <sz val="11"/>
      <name val="Times New Roman"/>
      <family val="1"/>
    </font>
    <font>
      <b/>
      <sz val="11"/>
      <color indexed="9"/>
      <name val="Times New Roman"/>
      <family val="1"/>
    </font>
    <font>
      <i/>
      <sz val="10"/>
      <name val="Times New Roman"/>
      <family val="1"/>
    </font>
    <font>
      <b/>
      <sz val="28"/>
      <color indexed="9"/>
      <name val="Times New Roman"/>
      <family val="1"/>
      <charset val="204"/>
    </font>
    <font>
      <b/>
      <sz val="20"/>
      <color indexed="28"/>
      <name val="Times New Roman"/>
      <family val="1"/>
    </font>
    <font>
      <b/>
      <sz val="11"/>
      <color indexed="28"/>
      <name val="Times New Roman"/>
      <family val="1"/>
    </font>
    <font>
      <sz val="11"/>
      <color indexed="28"/>
      <name val="Times New Roman"/>
      <family val="1"/>
    </font>
    <font>
      <b/>
      <sz val="20"/>
      <color indexed="28"/>
      <name val="Times New Roman"/>
      <family val="1"/>
      <charset val="204"/>
    </font>
    <font>
      <b/>
      <i/>
      <sz val="14"/>
      <color indexed="28"/>
      <name val="Times New Roman"/>
      <family val="1"/>
      <charset val="204"/>
    </font>
    <font>
      <b/>
      <i/>
      <sz val="11"/>
      <color indexed="28"/>
      <name val="Times New Roman"/>
      <family val="1"/>
    </font>
    <font>
      <b/>
      <sz val="11"/>
      <color indexed="28"/>
      <name val="Times New Roman"/>
      <family val="1"/>
      <charset val="204"/>
    </font>
    <font>
      <b/>
      <i/>
      <sz val="12"/>
      <color indexed="28"/>
      <name val="Times New Roman"/>
      <family val="1"/>
      <charset val="204"/>
    </font>
    <font>
      <b/>
      <i/>
      <sz val="10"/>
      <color indexed="28"/>
      <name val="Times New Roman"/>
      <family val="1"/>
      <charset val="204"/>
    </font>
    <font>
      <b/>
      <sz val="10"/>
      <color indexed="28"/>
      <name val="Times New Roman"/>
      <family val="1"/>
    </font>
    <font>
      <b/>
      <i/>
      <sz val="11"/>
      <color indexed="28"/>
      <name val="Times New Roman"/>
      <family val="1"/>
    </font>
    <font>
      <b/>
      <sz val="12"/>
      <color indexed="28"/>
      <name val="Times New Roman"/>
      <family val="1"/>
    </font>
    <font>
      <sz val="11"/>
      <color indexed="28"/>
      <name val="Times New Roman"/>
      <family val="1"/>
    </font>
    <font>
      <b/>
      <sz val="11"/>
      <color indexed="28"/>
      <name val="Times New Roman"/>
      <family val="1"/>
    </font>
    <font>
      <b/>
      <sz val="10"/>
      <color indexed="28"/>
      <name val="Times New Roman"/>
      <family val="1"/>
    </font>
    <font>
      <b/>
      <sz val="11"/>
      <color indexed="28"/>
      <name val="Calibri"/>
      <family val="2"/>
    </font>
    <font>
      <i/>
      <sz val="11"/>
      <color indexed="8"/>
      <name val="Calibri"/>
      <family val="2"/>
      <charset val="204"/>
    </font>
    <font>
      <b/>
      <sz val="11"/>
      <color indexed="28"/>
      <name val="Times New Roman"/>
      <family val="1"/>
      <charset val="204"/>
    </font>
    <font>
      <i/>
      <sz val="11"/>
      <color indexed="28"/>
      <name val="Calibri"/>
      <family val="2"/>
      <charset val="204"/>
    </font>
    <font>
      <sz val="14"/>
      <color indexed="8"/>
      <name val="Calibri"/>
      <family val="2"/>
      <charset val="204"/>
    </font>
    <font>
      <i/>
      <sz val="14"/>
      <color indexed="8"/>
      <name val="Calibri"/>
      <family val="2"/>
    </font>
    <font>
      <b/>
      <sz val="11"/>
      <color indexed="16"/>
      <name val="Times New Roman"/>
      <family val="1"/>
    </font>
    <font>
      <b/>
      <sz val="10"/>
      <color indexed="28"/>
      <name val="Times New Roman"/>
      <family val="1"/>
      <charset val="204"/>
    </font>
    <font>
      <sz val="11"/>
      <color indexed="28"/>
      <name val="Times New Roman"/>
      <family val="1"/>
      <charset val="204"/>
    </font>
    <font>
      <b/>
      <sz val="11"/>
      <color indexed="10"/>
      <name val="Times New Roman"/>
      <family val="1"/>
    </font>
    <font>
      <sz val="11"/>
      <color indexed="10"/>
      <name val="Times New Roman"/>
      <family val="1"/>
    </font>
    <font>
      <b/>
      <i/>
      <sz val="11"/>
      <color indexed="36"/>
      <name val="Times New Roman"/>
      <family val="1"/>
    </font>
    <font>
      <b/>
      <sz val="9"/>
      <color indexed="28"/>
      <name val="Times New Roman"/>
      <family val="1"/>
    </font>
    <font>
      <b/>
      <sz val="9"/>
      <color indexed="28"/>
      <name val="Times New Roman"/>
      <family val="1"/>
      <charset val="204"/>
    </font>
    <font>
      <i/>
      <sz val="12"/>
      <color indexed="28"/>
      <name val="Times New Roman"/>
      <family val="1"/>
    </font>
    <font>
      <i/>
      <sz val="11"/>
      <color indexed="28"/>
      <name val="Times New Roman"/>
      <family val="1"/>
    </font>
    <font>
      <i/>
      <u/>
      <sz val="11"/>
      <color indexed="28"/>
      <name val="Times New Roman"/>
      <family val="1"/>
    </font>
    <font>
      <i/>
      <u/>
      <sz val="12"/>
      <color indexed="28"/>
      <name val="Times New Roman"/>
      <family val="1"/>
    </font>
    <font>
      <sz val="11"/>
      <color indexed="36"/>
      <name val="Times New Roman"/>
      <family val="1"/>
    </font>
    <font>
      <b/>
      <sz val="11"/>
      <color indexed="56"/>
      <name val="Times New Roman"/>
      <family val="1"/>
    </font>
    <font>
      <sz val="8"/>
      <name val="Calibri"/>
      <family val="2"/>
    </font>
    <font>
      <sz val="11"/>
      <color theme="1"/>
      <name val="Calibri"/>
      <family val="2"/>
      <scheme val="minor"/>
    </font>
    <font>
      <sz val="11"/>
      <color theme="1"/>
      <name val="Calibri"/>
      <family val="2"/>
      <charset val="204"/>
      <scheme val="minor"/>
    </font>
    <font>
      <sz val="11"/>
      <color theme="0"/>
      <name val="Calibri"/>
      <family val="2"/>
      <scheme val="minor"/>
    </font>
  </fonts>
  <fills count="12">
    <fill>
      <patternFill patternType="none"/>
    </fill>
    <fill>
      <patternFill patternType="gray125"/>
    </fill>
    <fill>
      <patternFill patternType="solid">
        <fgColor indexed="29"/>
        <bgColor indexed="64"/>
      </patternFill>
    </fill>
    <fill>
      <patternFill patternType="solid">
        <fgColor indexed="46"/>
        <bgColor indexed="64"/>
      </patternFill>
    </fill>
    <fill>
      <patternFill patternType="solid">
        <fgColor indexed="60"/>
        <bgColor indexed="64"/>
      </patternFill>
    </fill>
    <fill>
      <patternFill patternType="solid">
        <fgColor indexed="22"/>
        <bgColor indexed="64"/>
      </patternFill>
    </fill>
    <fill>
      <patternFill patternType="solid">
        <fgColor indexed="36"/>
        <bgColor indexed="64"/>
      </patternFill>
    </fill>
    <fill>
      <patternFill patternType="solid">
        <fgColor indexed="45"/>
        <bgColor indexed="64"/>
      </patternFill>
    </fill>
    <fill>
      <patternFill patternType="solid">
        <fgColor indexed="1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medium">
        <color indexed="64"/>
      </top>
      <bottom/>
      <diagonal/>
    </border>
  </borders>
  <cellStyleXfs count="6">
    <xf numFmtId="0" fontId="0" fillId="0" borderId="0"/>
    <xf numFmtId="0" fontId="48" fillId="9" borderId="0" applyNumberFormat="0" applyBorder="0" applyAlignment="0" applyProtection="0"/>
    <xf numFmtId="0" fontId="49" fillId="0" borderId="0"/>
    <xf numFmtId="0" fontId="50" fillId="10" borderId="0" applyNumberFormat="0" applyBorder="0" applyAlignment="0" applyProtection="0"/>
    <xf numFmtId="0" fontId="50" fillId="11" borderId="0" applyNumberFormat="0" applyBorder="0" applyAlignment="0" applyProtection="0"/>
    <xf numFmtId="0" fontId="1" fillId="0" borderId="0"/>
  </cellStyleXfs>
  <cellXfs count="1121">
    <xf numFmtId="0" fontId="0" fillId="0" borderId="0" xfId="0"/>
    <xf numFmtId="0" fontId="5" fillId="0" borderId="0" xfId="0" applyFont="1" applyBorder="1" applyAlignment="1" applyProtection="1">
      <alignment horizontal="lef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top" wrapText="1"/>
    </xf>
    <xf numFmtId="0" fontId="2" fillId="0" borderId="0" xfId="4" applyFont="1" applyFill="1" applyAlignment="1" applyProtection="1">
      <alignment horizontal="center" vertical="center" wrapText="1"/>
    </xf>
    <xf numFmtId="0" fontId="9" fillId="0" borderId="0" xfId="4" applyFont="1" applyFill="1" applyAlignment="1" applyProtection="1">
      <alignment horizontal="center" vertical="center" wrapText="1"/>
    </xf>
    <xf numFmtId="0" fontId="3" fillId="0" borderId="0" xfId="0" applyFont="1" applyFill="1" applyBorder="1" applyAlignment="1" applyProtection="1">
      <alignment vertical="center"/>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top" wrapText="1"/>
    </xf>
    <xf numFmtId="0" fontId="3" fillId="0" borderId="0" xfId="0" applyFont="1" applyBorder="1" applyAlignment="1" applyProtection="1">
      <alignment horizontal="center" vertical="center" wrapText="1"/>
    </xf>
    <xf numFmtId="0" fontId="6" fillId="0" borderId="0" xfId="0" applyFont="1" applyProtection="1"/>
    <xf numFmtId="0" fontId="6" fillId="0" borderId="0" xfId="0" applyFont="1" applyBorder="1" applyProtection="1"/>
    <xf numFmtId="0" fontId="6" fillId="0" borderId="0" xfId="0" applyFont="1" applyAlignment="1" applyProtection="1"/>
    <xf numFmtId="0" fontId="3" fillId="0" borderId="0" xfId="0" applyFont="1" applyProtection="1"/>
    <xf numFmtId="0" fontId="6" fillId="0" borderId="0" xfId="0" applyFont="1" applyBorder="1" applyAlignment="1" applyProtection="1"/>
    <xf numFmtId="0" fontId="3" fillId="0" borderId="0" xfId="0" applyFont="1" applyBorder="1" applyAlignment="1" applyProtection="1">
      <alignment vertical="center"/>
    </xf>
    <xf numFmtId="0" fontId="3" fillId="0" borderId="1" xfId="0" applyFont="1" applyBorder="1" applyAlignment="1" applyProtection="1"/>
    <xf numFmtId="0" fontId="7" fillId="0" borderId="0" xfId="0" applyFont="1" applyBorder="1" applyAlignment="1" applyProtection="1">
      <alignment horizontal="center" vertical="center"/>
    </xf>
    <xf numFmtId="0" fontId="4" fillId="0" borderId="0" xfId="0" applyFont="1" applyFill="1" applyBorder="1" applyAlignment="1" applyProtection="1">
      <alignment vertical="center"/>
    </xf>
    <xf numFmtId="0" fontId="7" fillId="0" borderId="0" xfId="0" applyFont="1" applyFill="1" applyBorder="1" applyAlignment="1" applyProtection="1">
      <alignment horizontal="center" vertical="top"/>
    </xf>
    <xf numFmtId="0" fontId="6" fillId="0" borderId="0" xfId="0" applyFont="1" applyAlignment="1" applyProtection="1">
      <alignment wrapText="1"/>
    </xf>
    <xf numFmtId="1" fontId="6" fillId="0" borderId="0" xfId="0" applyNumberFormat="1" applyFont="1" applyFill="1" applyBorder="1" applyProtection="1"/>
    <xf numFmtId="2" fontId="6" fillId="0" borderId="0" xfId="0" applyNumberFormat="1" applyFont="1" applyFill="1" applyBorder="1" applyAlignment="1" applyProtection="1"/>
    <xf numFmtId="49" fontId="6" fillId="0" borderId="0" xfId="0" applyNumberFormat="1" applyFont="1" applyProtection="1"/>
    <xf numFmtId="0" fontId="13" fillId="0" borderId="2" xfId="0" applyFont="1" applyBorder="1" applyAlignment="1" applyProtection="1">
      <alignment vertical="center" wrapText="1"/>
    </xf>
    <xf numFmtId="1" fontId="21" fillId="0" borderId="3" xfId="0" applyNumberFormat="1" applyFont="1" applyFill="1" applyBorder="1" applyAlignment="1" applyProtection="1">
      <alignment horizontal="center" vertical="center" wrapText="1"/>
    </xf>
    <xf numFmtId="1" fontId="21" fillId="0" borderId="4" xfId="0" applyNumberFormat="1" applyFont="1" applyFill="1" applyBorder="1" applyAlignment="1" applyProtection="1">
      <alignment horizontal="center" vertical="center" wrapText="1"/>
    </xf>
    <xf numFmtId="1" fontId="21" fillId="0" borderId="5" xfId="0" applyNumberFormat="1" applyFont="1" applyFill="1" applyBorder="1" applyAlignment="1" applyProtection="1">
      <alignment horizontal="center" vertical="center" wrapText="1"/>
    </xf>
    <xf numFmtId="0" fontId="10" fillId="0" borderId="6" xfId="0" applyFont="1" applyBorder="1" applyAlignment="1" applyProtection="1">
      <alignment vertical="center"/>
    </xf>
    <xf numFmtId="0" fontId="10" fillId="0" borderId="0" xfId="0" applyFont="1" applyBorder="1" applyAlignment="1" applyProtection="1">
      <alignment vertical="center"/>
    </xf>
    <xf numFmtId="0" fontId="13" fillId="0" borderId="7" xfId="0" applyFont="1" applyBorder="1" applyAlignment="1" applyProtection="1">
      <alignment horizontal="left" vertical="center"/>
    </xf>
    <xf numFmtId="0" fontId="13" fillId="0" borderId="8" xfId="0" applyFont="1" applyBorder="1" applyAlignment="1" applyProtection="1">
      <alignment horizontal="left" vertical="center"/>
    </xf>
    <xf numFmtId="0" fontId="21" fillId="0" borderId="9" xfId="0" applyFont="1" applyBorder="1" applyProtection="1"/>
    <xf numFmtId="0" fontId="13" fillId="0" borderId="10" xfId="0" applyFont="1" applyFill="1" applyBorder="1" applyAlignment="1" applyProtection="1">
      <alignment horizontal="left" vertical="center"/>
    </xf>
    <xf numFmtId="1" fontId="25" fillId="2" borderId="10" xfId="0" applyNumberFormat="1" applyFont="1" applyFill="1" applyBorder="1" applyAlignment="1" applyProtection="1">
      <alignment horizontal="center" vertical="center"/>
    </xf>
    <xf numFmtId="1" fontId="25" fillId="2" borderId="11" xfId="0" applyNumberFormat="1" applyFont="1" applyFill="1" applyBorder="1" applyAlignment="1" applyProtection="1">
      <alignment horizontal="center" vertical="center"/>
      <protection locked="0"/>
    </xf>
    <xf numFmtId="1" fontId="25" fillId="2" borderId="12" xfId="0" applyNumberFormat="1" applyFont="1" applyFill="1" applyBorder="1" applyAlignment="1" applyProtection="1">
      <alignment horizontal="center" vertical="center"/>
      <protection locked="0"/>
    </xf>
    <xf numFmtId="164" fontId="25" fillId="2" borderId="13" xfId="0" applyNumberFormat="1" applyFont="1" applyFill="1" applyBorder="1" applyAlignment="1" applyProtection="1">
      <alignment horizontal="center" vertical="center"/>
      <protection locked="0"/>
    </xf>
    <xf numFmtId="0" fontId="21" fillId="0" borderId="14" xfId="0" applyFont="1" applyBorder="1" applyAlignment="1" applyProtection="1">
      <alignment horizontal="center" vertical="top" wrapText="1"/>
    </xf>
    <xf numFmtId="0" fontId="21" fillId="0" borderId="15" xfId="0" applyFont="1" applyBorder="1" applyAlignment="1" applyProtection="1">
      <alignment horizontal="center" vertical="top" wrapText="1"/>
    </xf>
    <xf numFmtId="0" fontId="21" fillId="0" borderId="16" xfId="0" applyFont="1" applyBorder="1" applyAlignment="1" applyProtection="1">
      <alignment horizontal="center" vertical="top" wrapText="1"/>
    </xf>
    <xf numFmtId="0" fontId="21" fillId="0" borderId="17" xfId="0" applyFont="1" applyBorder="1" applyAlignment="1" applyProtection="1">
      <alignment horizontal="center" vertical="top" wrapText="1"/>
    </xf>
    <xf numFmtId="0" fontId="21" fillId="0" borderId="18" xfId="0" applyFont="1" applyBorder="1" applyProtection="1"/>
    <xf numFmtId="1" fontId="7" fillId="0" borderId="19" xfId="0" applyNumberFormat="1" applyFont="1" applyFill="1" applyBorder="1" applyAlignment="1" applyProtection="1"/>
    <xf numFmtId="1" fontId="7" fillId="0" borderId="0" xfId="0" applyNumberFormat="1" applyFont="1" applyFill="1" applyBorder="1" applyAlignment="1" applyProtection="1"/>
    <xf numFmtId="0" fontId="13" fillId="0" borderId="20" xfId="0" applyFont="1" applyBorder="1" applyAlignment="1" applyProtection="1">
      <alignment vertical="center"/>
    </xf>
    <xf numFmtId="0" fontId="13" fillId="0" borderId="21" xfId="0" applyFont="1" applyBorder="1" applyAlignment="1" applyProtection="1">
      <alignment vertical="center"/>
    </xf>
    <xf numFmtId="0" fontId="13" fillId="0" borderId="22" xfId="0" applyFont="1" applyBorder="1" applyAlignment="1" applyProtection="1">
      <alignment horizontal="center" vertical="center"/>
    </xf>
    <xf numFmtId="1" fontId="25" fillId="2" borderId="23" xfId="0" applyNumberFormat="1" applyFont="1" applyFill="1" applyBorder="1" applyAlignment="1" applyProtection="1">
      <alignment horizontal="center" vertical="center"/>
      <protection locked="0"/>
    </xf>
    <xf numFmtId="1" fontId="25" fillId="2" borderId="24" xfId="0" applyNumberFormat="1"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1" fontId="25" fillId="2" borderId="25" xfId="0" applyNumberFormat="1" applyFont="1" applyFill="1" applyBorder="1" applyAlignment="1" applyProtection="1">
      <alignment horizontal="center" vertical="center"/>
      <protection locked="0"/>
    </xf>
    <xf numFmtId="1" fontId="25" fillId="2" borderId="26" xfId="0" applyNumberFormat="1" applyFont="1" applyFill="1" applyBorder="1" applyAlignment="1" applyProtection="1">
      <alignment horizontal="center" vertical="center"/>
      <protection locked="0"/>
    </xf>
    <xf numFmtId="1" fontId="25" fillId="2" borderId="27" xfId="0" applyNumberFormat="1"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1" fontId="25" fillId="2" borderId="28" xfId="0" applyNumberFormat="1" applyFont="1" applyFill="1" applyBorder="1" applyAlignment="1" applyProtection="1">
      <alignment horizontal="center" vertical="center"/>
      <protection locked="0"/>
    </xf>
    <xf numFmtId="1" fontId="25" fillId="2" borderId="29" xfId="0" applyNumberFormat="1" applyFont="1" applyFill="1" applyBorder="1" applyAlignment="1" applyProtection="1">
      <alignment horizontal="center" vertical="center"/>
      <protection locked="0"/>
    </xf>
    <xf numFmtId="1" fontId="25" fillId="2" borderId="30" xfId="0" applyNumberFormat="1"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protection locked="0"/>
    </xf>
    <xf numFmtId="0" fontId="25" fillId="2" borderId="31" xfId="0" applyFont="1" applyFill="1" applyBorder="1" applyAlignment="1" applyProtection="1">
      <alignment horizontal="center" vertical="center"/>
    </xf>
    <xf numFmtId="0" fontId="25" fillId="2" borderId="32" xfId="0" applyFont="1" applyFill="1" applyBorder="1" applyAlignment="1" applyProtection="1">
      <alignment horizontal="center" vertical="center"/>
      <protection locked="0"/>
    </xf>
    <xf numFmtId="0" fontId="25" fillId="2" borderId="33" xfId="0" applyFont="1" applyFill="1" applyBorder="1" applyAlignment="1" applyProtection="1">
      <alignment horizontal="center" vertical="center"/>
      <protection locked="0"/>
    </xf>
    <xf numFmtId="0" fontId="25" fillId="2" borderId="34" xfId="0" applyFont="1" applyFill="1" applyBorder="1" applyAlignment="1" applyProtection="1">
      <alignment horizontal="center" vertical="center"/>
      <protection locked="0"/>
    </xf>
    <xf numFmtId="1" fontId="25" fillId="2" borderId="35" xfId="0" applyNumberFormat="1" applyFont="1" applyFill="1" applyBorder="1" applyAlignment="1" applyProtection="1">
      <alignment horizontal="center" vertical="center"/>
      <protection locked="0"/>
    </xf>
    <xf numFmtId="1" fontId="25" fillId="2" borderId="36" xfId="0" applyNumberFormat="1" applyFont="1" applyFill="1" applyBorder="1" applyAlignment="1" applyProtection="1">
      <alignment horizontal="center" vertical="center"/>
      <protection locked="0"/>
    </xf>
    <xf numFmtId="1" fontId="25" fillId="2" borderId="37" xfId="0" applyNumberFormat="1" applyFont="1" applyFill="1" applyBorder="1" applyAlignment="1" applyProtection="1">
      <alignment horizontal="center" vertical="center"/>
      <protection locked="0"/>
    </xf>
    <xf numFmtId="1" fontId="25" fillId="2" borderId="7" xfId="0" applyNumberFormat="1" applyFont="1" applyFill="1" applyBorder="1" applyAlignment="1" applyProtection="1">
      <alignment horizontal="center" vertical="center"/>
    </xf>
    <xf numFmtId="1" fontId="25" fillId="2" borderId="8" xfId="0" applyNumberFormat="1" applyFont="1" applyFill="1" applyBorder="1" applyAlignment="1" applyProtection="1">
      <alignment horizontal="center" vertical="center"/>
    </xf>
    <xf numFmtId="1" fontId="25" fillId="2" borderId="9" xfId="0" applyNumberFormat="1" applyFont="1" applyFill="1" applyBorder="1" applyAlignment="1" applyProtection="1">
      <alignment horizontal="center" vertical="center"/>
    </xf>
    <xf numFmtId="1" fontId="25" fillId="2" borderId="38" xfId="0" applyNumberFormat="1" applyFont="1" applyFill="1" applyBorder="1" applyAlignment="1" applyProtection="1">
      <alignment horizontal="center" vertical="center"/>
    </xf>
    <xf numFmtId="0" fontId="25" fillId="2" borderId="39" xfId="0" applyFont="1" applyFill="1" applyBorder="1" applyAlignment="1" applyProtection="1">
      <alignment horizontal="center" vertical="center"/>
    </xf>
    <xf numFmtId="1" fontId="25" fillId="2" borderId="11" xfId="0" applyNumberFormat="1" applyFont="1" applyFill="1" applyBorder="1" applyAlignment="1" applyProtection="1">
      <alignment horizontal="center" vertical="center"/>
    </xf>
    <xf numFmtId="1" fontId="25" fillId="2" borderId="12" xfId="0" applyNumberFormat="1" applyFont="1" applyFill="1" applyBorder="1" applyAlignment="1" applyProtection="1">
      <alignment horizontal="center" vertical="center"/>
    </xf>
    <xf numFmtId="1" fontId="25" fillId="2" borderId="13" xfId="0" applyNumberFormat="1" applyFont="1" applyFill="1" applyBorder="1" applyAlignment="1" applyProtection="1">
      <alignment horizontal="center" vertical="center"/>
    </xf>
    <xf numFmtId="0" fontId="21" fillId="0" borderId="14" xfId="0" applyFont="1" applyBorder="1" applyAlignment="1" applyProtection="1">
      <alignment vertical="center"/>
    </xf>
    <xf numFmtId="0" fontId="21" fillId="0" borderId="15" xfId="0" applyFont="1" applyBorder="1" applyAlignment="1" applyProtection="1">
      <alignment vertical="center"/>
    </xf>
    <xf numFmtId="0" fontId="21" fillId="0" borderId="17" xfId="0" applyFont="1" applyBorder="1" applyAlignment="1" applyProtection="1">
      <alignment vertical="center"/>
    </xf>
    <xf numFmtId="0" fontId="13" fillId="0" borderId="17"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40" xfId="0" applyFont="1" applyBorder="1" applyAlignment="1" applyProtection="1">
      <alignment horizontal="center" vertical="center"/>
    </xf>
    <xf numFmtId="0" fontId="21" fillId="0" borderId="41" xfId="0" applyFont="1" applyBorder="1" applyProtection="1"/>
    <xf numFmtId="0" fontId="21" fillId="0" borderId="3" xfId="0" applyFont="1" applyBorder="1" applyProtection="1"/>
    <xf numFmtId="2" fontId="25" fillId="2" borderId="42" xfId="0" applyNumberFormat="1" applyFont="1" applyFill="1" applyBorder="1" applyAlignment="1" applyProtection="1">
      <alignment horizontal="center" vertical="center"/>
      <protection locked="0"/>
    </xf>
    <xf numFmtId="2" fontId="25" fillId="2" borderId="43" xfId="0" applyNumberFormat="1" applyFont="1" applyFill="1" applyBorder="1" applyAlignment="1" applyProtection="1">
      <alignment horizontal="center" vertical="center"/>
      <protection locked="0"/>
    </xf>
    <xf numFmtId="1" fontId="25" fillId="2" borderId="44" xfId="0" applyNumberFormat="1" applyFont="1" applyFill="1" applyBorder="1" applyAlignment="1" applyProtection="1">
      <alignment horizontal="center" vertical="center"/>
      <protection locked="0"/>
    </xf>
    <xf numFmtId="1" fontId="25" fillId="2" borderId="45" xfId="0" applyNumberFormat="1" applyFont="1" applyFill="1" applyBorder="1" applyAlignment="1" applyProtection="1">
      <alignment horizontal="center" vertical="center"/>
    </xf>
    <xf numFmtId="0" fontId="25" fillId="2" borderId="46" xfId="0" applyFont="1" applyFill="1" applyBorder="1" applyAlignment="1" applyProtection="1">
      <alignment horizontal="center" vertical="center"/>
      <protection locked="0"/>
    </xf>
    <xf numFmtId="2" fontId="25" fillId="2" borderId="47" xfId="0" applyNumberFormat="1" applyFont="1" applyFill="1" applyBorder="1" applyAlignment="1" applyProtection="1">
      <alignment horizontal="center" vertical="center"/>
      <protection locked="0"/>
    </xf>
    <xf numFmtId="1" fontId="25" fillId="2" borderId="20" xfId="0" applyNumberFormat="1" applyFont="1" applyFill="1" applyBorder="1" applyAlignment="1" applyProtection="1">
      <alignment horizontal="center" vertical="center"/>
      <protection locked="0"/>
    </xf>
    <xf numFmtId="1" fontId="25" fillId="2" borderId="21" xfId="0" applyNumberFormat="1" applyFont="1" applyFill="1" applyBorder="1" applyAlignment="1" applyProtection="1">
      <alignment horizontal="center" vertical="center"/>
      <protection locked="0"/>
    </xf>
    <xf numFmtId="1" fontId="25" fillId="2" borderId="48" xfId="0" applyNumberFormat="1"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protection locked="0"/>
    </xf>
    <xf numFmtId="2" fontId="25" fillId="2" borderId="27" xfId="0" applyNumberFormat="1" applyFont="1" applyFill="1" applyBorder="1" applyAlignment="1" applyProtection="1">
      <alignment horizontal="center" vertical="center"/>
      <protection locked="0"/>
    </xf>
    <xf numFmtId="1" fontId="25" fillId="2" borderId="3" xfId="0" applyNumberFormat="1" applyFont="1" applyFill="1" applyBorder="1" applyAlignment="1" applyProtection="1">
      <alignment horizontal="center" vertical="center"/>
    </xf>
    <xf numFmtId="1" fontId="25" fillId="2" borderId="50" xfId="0" applyNumberFormat="1" applyFont="1" applyFill="1" applyBorder="1" applyAlignment="1" applyProtection="1">
      <alignment horizontal="center" vertical="center"/>
      <protection locked="0"/>
    </xf>
    <xf numFmtId="1" fontId="25" fillId="2" borderId="43" xfId="0" applyNumberFormat="1" applyFont="1" applyFill="1" applyBorder="1" applyAlignment="1" applyProtection="1">
      <alignment horizontal="center" vertical="center"/>
      <protection locked="0"/>
    </xf>
    <xf numFmtId="1" fontId="25" fillId="2" borderId="51" xfId="0" applyNumberFormat="1" applyFont="1" applyFill="1" applyBorder="1" applyAlignment="1" applyProtection="1">
      <alignment horizontal="center" vertical="center"/>
      <protection locked="0"/>
    </xf>
    <xf numFmtId="0" fontId="21" fillId="0" borderId="10" xfId="0" applyFont="1" applyBorder="1" applyProtection="1"/>
    <xf numFmtId="0" fontId="21" fillId="0" borderId="31" xfId="0" applyFont="1" applyBorder="1" applyProtection="1"/>
    <xf numFmtId="0" fontId="13" fillId="0" borderId="29"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21" fillId="0" borderId="53" xfId="0" applyFont="1" applyFill="1" applyBorder="1" applyAlignment="1" applyProtection="1">
      <alignment vertical="center" wrapText="1"/>
    </xf>
    <xf numFmtId="0" fontId="21" fillId="0" borderId="18" xfId="0" applyFont="1" applyFill="1" applyBorder="1" applyAlignment="1" applyProtection="1">
      <alignment vertical="center" wrapText="1"/>
    </xf>
    <xf numFmtId="1" fontId="25" fillId="2" borderId="32" xfId="0" applyNumberFormat="1" applyFont="1" applyFill="1" applyBorder="1" applyAlignment="1" applyProtection="1">
      <alignment horizontal="center"/>
    </xf>
    <xf numFmtId="1" fontId="25" fillId="2" borderId="34" xfId="0" applyNumberFormat="1" applyFont="1" applyFill="1" applyBorder="1" applyAlignment="1" applyProtection="1">
      <alignment horizontal="center"/>
    </xf>
    <xf numFmtId="1" fontId="25" fillId="2" borderId="33" xfId="0" applyNumberFormat="1" applyFont="1" applyFill="1" applyBorder="1" applyAlignment="1" applyProtection="1">
      <alignment horizontal="center" vertical="center"/>
      <protection locked="0"/>
    </xf>
    <xf numFmtId="1" fontId="25" fillId="2" borderId="34" xfId="0" applyNumberFormat="1" applyFont="1" applyFill="1" applyBorder="1" applyAlignment="1" applyProtection="1">
      <alignment horizontal="center" vertical="center"/>
      <protection locked="0"/>
    </xf>
    <xf numFmtId="1" fontId="25" fillId="2" borderId="32" xfId="0" applyNumberFormat="1" applyFont="1" applyFill="1" applyBorder="1" applyAlignment="1" applyProtection="1">
      <alignment horizontal="center" vertical="center"/>
      <protection locked="0"/>
    </xf>
    <xf numFmtId="0" fontId="25" fillId="4" borderId="33" xfId="0" applyFont="1" applyFill="1" applyBorder="1" applyAlignment="1" applyProtection="1">
      <alignment horizontal="center"/>
    </xf>
    <xf numFmtId="1" fontId="25" fillId="2" borderId="2" xfId="0" applyNumberFormat="1" applyFont="1" applyFill="1" applyBorder="1" applyAlignment="1" applyProtection="1">
      <alignment horizontal="center" vertical="center"/>
      <protection locked="0"/>
    </xf>
    <xf numFmtId="164" fontId="25" fillId="2" borderId="12" xfId="0" applyNumberFormat="1" applyFont="1" applyFill="1" applyBorder="1" applyAlignment="1" applyProtection="1">
      <alignment horizontal="center" vertical="center"/>
      <protection locked="0"/>
    </xf>
    <xf numFmtId="1" fontId="25" fillId="2" borderId="31" xfId="0" applyNumberFormat="1" applyFont="1" applyFill="1" applyBorder="1" applyAlignment="1" applyProtection="1">
      <alignment horizontal="center" vertical="center"/>
    </xf>
    <xf numFmtId="1" fontId="25" fillId="2" borderId="54" xfId="0" applyNumberFormat="1" applyFont="1" applyFill="1" applyBorder="1" applyAlignment="1" applyProtection="1">
      <alignment horizontal="center" vertical="center"/>
      <protection locked="0"/>
    </xf>
    <xf numFmtId="1" fontId="25" fillId="2" borderId="55" xfId="0" applyNumberFormat="1" applyFont="1" applyFill="1" applyBorder="1" applyAlignment="1" applyProtection="1">
      <alignment horizontal="center" vertical="center"/>
      <protection locked="0"/>
    </xf>
    <xf numFmtId="1" fontId="25" fillId="2" borderId="56" xfId="0" applyNumberFormat="1" applyFont="1" applyFill="1" applyBorder="1" applyAlignment="1" applyProtection="1">
      <alignment horizontal="center" vertical="center"/>
      <protection locked="0"/>
    </xf>
    <xf numFmtId="164" fontId="25" fillId="2" borderId="56" xfId="0" applyNumberFormat="1" applyFont="1" applyFill="1" applyBorder="1" applyAlignment="1" applyProtection="1">
      <alignment horizontal="center" vertical="center"/>
      <protection locked="0"/>
    </xf>
    <xf numFmtId="164" fontId="25" fillId="2" borderId="57" xfId="0" applyNumberFormat="1" applyFont="1" applyFill="1" applyBorder="1" applyAlignment="1" applyProtection="1">
      <alignment horizontal="center" vertical="center"/>
      <protection locked="0"/>
    </xf>
    <xf numFmtId="0" fontId="28" fillId="0" borderId="0" xfId="0" applyFont="1" applyBorder="1" applyAlignment="1">
      <alignment horizontal="center" vertical="center"/>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1" fontId="25" fillId="2" borderId="7" xfId="0" applyNumberFormat="1" applyFont="1" applyFill="1" applyBorder="1" applyAlignment="1">
      <alignment horizontal="center" vertical="center"/>
    </xf>
    <xf numFmtId="1" fontId="25" fillId="2" borderId="45" xfId="0" applyNumberFormat="1" applyFont="1" applyFill="1" applyBorder="1" applyAlignment="1">
      <alignment horizontal="center" vertical="center"/>
    </xf>
    <xf numFmtId="1" fontId="25" fillId="2" borderId="31" xfId="0" applyNumberFormat="1" applyFont="1" applyFill="1" applyBorder="1" applyAlignment="1">
      <alignment horizontal="center" vertical="center"/>
    </xf>
    <xf numFmtId="0" fontId="30" fillId="0" borderId="0" xfId="0" applyFont="1" applyAlignment="1">
      <alignment vertical="center" wrapText="1"/>
    </xf>
    <xf numFmtId="0" fontId="31" fillId="0" borderId="0" xfId="2" applyFont="1"/>
    <xf numFmtId="49" fontId="31" fillId="0" borderId="0" xfId="2" applyNumberFormat="1" applyFont="1"/>
    <xf numFmtId="0" fontId="31" fillId="0" borderId="27" xfId="2" applyFont="1" applyBorder="1"/>
    <xf numFmtId="0" fontId="31" fillId="0" borderId="27" xfId="2" applyFont="1" applyBorder="1" applyAlignment="1">
      <alignment horizontal="left"/>
    </xf>
    <xf numFmtId="49" fontId="31" fillId="0" borderId="27" xfId="2" applyNumberFormat="1" applyFont="1" applyBorder="1"/>
    <xf numFmtId="2" fontId="25" fillId="2" borderId="7" xfId="0" applyNumberFormat="1" applyFont="1" applyFill="1" applyBorder="1" applyAlignment="1" applyProtection="1">
      <alignment horizontal="center" vertical="center"/>
      <protection locked="0"/>
    </xf>
    <xf numFmtId="2" fontId="25" fillId="2" borderId="58" xfId="0" applyNumberFormat="1" applyFont="1" applyFill="1" applyBorder="1" applyAlignment="1" applyProtection="1">
      <alignment horizontal="center" vertical="center"/>
      <protection locked="0"/>
    </xf>
    <xf numFmtId="2" fontId="25" fillId="2" borderId="8" xfId="0" applyNumberFormat="1" applyFont="1" applyFill="1" applyBorder="1" applyAlignment="1" applyProtection="1">
      <alignment horizontal="center" vertical="center"/>
      <protection locked="0"/>
    </xf>
    <xf numFmtId="2" fontId="25" fillId="2" borderId="9" xfId="0" applyNumberFormat="1" applyFont="1" applyFill="1" applyBorder="1" applyAlignment="1" applyProtection="1">
      <alignment horizontal="center" vertical="center"/>
      <protection locked="0"/>
    </xf>
    <xf numFmtId="2" fontId="25" fillId="2" borderId="59" xfId="0" applyNumberFormat="1" applyFont="1" applyFill="1" applyBorder="1" applyAlignment="1" applyProtection="1">
      <alignment horizontal="center" vertical="center"/>
      <protection locked="0"/>
    </xf>
    <xf numFmtId="2" fontId="25" fillId="2" borderId="23" xfId="0" applyNumberFormat="1" applyFont="1" applyFill="1" applyBorder="1" applyAlignment="1" applyProtection="1">
      <alignment horizontal="center" vertical="center"/>
      <protection locked="0"/>
    </xf>
    <xf numFmtId="2" fontId="25" fillId="2" borderId="24" xfId="0" applyNumberFormat="1" applyFont="1" applyFill="1" applyBorder="1" applyAlignment="1" applyProtection="1">
      <alignment horizontal="center" vertical="center"/>
      <protection locked="0"/>
    </xf>
    <xf numFmtId="2" fontId="25" fillId="2" borderId="35" xfId="0" applyNumberFormat="1" applyFont="1" applyFill="1" applyBorder="1" applyAlignment="1" applyProtection="1">
      <alignment horizontal="center" vertical="center"/>
      <protection locked="0"/>
    </xf>
    <xf numFmtId="2" fontId="25" fillId="2" borderId="60" xfId="0" applyNumberFormat="1" applyFont="1" applyFill="1" applyBorder="1" applyAlignment="1" applyProtection="1">
      <alignment horizontal="center" vertical="center"/>
    </xf>
    <xf numFmtId="2" fontId="26" fillId="2" borderId="50" xfId="0" applyNumberFormat="1" applyFont="1" applyFill="1" applyBorder="1" applyAlignment="1" applyProtection="1">
      <alignment horizontal="center" vertical="center"/>
      <protection locked="0"/>
    </xf>
    <xf numFmtId="2" fontId="25" fillId="2" borderId="28" xfId="0" applyNumberFormat="1" applyFont="1" applyFill="1" applyBorder="1" applyAlignment="1" applyProtection="1">
      <alignment horizontal="center" vertical="center"/>
      <protection locked="0"/>
    </xf>
    <xf numFmtId="2" fontId="25" fillId="2" borderId="36" xfId="0" applyNumberFormat="1" applyFont="1" applyFill="1" applyBorder="1" applyAlignment="1" applyProtection="1">
      <alignment horizontal="center" vertical="center"/>
      <protection locked="0"/>
    </xf>
    <xf numFmtId="2" fontId="25" fillId="2" borderId="61" xfId="0" applyNumberFormat="1" applyFont="1" applyFill="1" applyBorder="1" applyAlignment="1" applyProtection="1">
      <alignment horizontal="center" vertical="center"/>
    </xf>
    <xf numFmtId="2" fontId="26" fillId="2" borderId="43" xfId="0" applyNumberFormat="1" applyFont="1" applyFill="1" applyBorder="1" applyAlignment="1" applyProtection="1">
      <alignment horizontal="center" vertical="center"/>
      <protection locked="0"/>
    </xf>
    <xf numFmtId="2" fontId="25" fillId="2" borderId="29" xfId="0" applyNumberFormat="1" applyFont="1" applyFill="1" applyBorder="1" applyAlignment="1" applyProtection="1">
      <alignment horizontal="center" vertical="center"/>
      <protection locked="0"/>
    </xf>
    <xf numFmtId="2" fontId="25" fillId="2" borderId="30" xfId="0" applyNumberFormat="1" applyFont="1" applyFill="1" applyBorder="1" applyAlignment="1" applyProtection="1">
      <alignment horizontal="center" vertical="center"/>
      <protection locked="0"/>
    </xf>
    <xf numFmtId="2" fontId="25" fillId="2" borderId="37" xfId="0" applyNumberFormat="1" applyFont="1" applyFill="1" applyBorder="1" applyAlignment="1" applyProtection="1">
      <alignment horizontal="center" vertical="center"/>
      <protection locked="0"/>
    </xf>
    <xf numFmtId="2" fontId="25" fillId="2" borderId="52" xfId="0" applyNumberFormat="1" applyFont="1" applyFill="1" applyBorder="1" applyAlignment="1" applyProtection="1">
      <alignment horizontal="center" vertical="center"/>
    </xf>
    <xf numFmtId="2" fontId="25" fillId="2" borderId="62" xfId="0" applyNumberFormat="1" applyFont="1" applyFill="1" applyBorder="1" applyAlignment="1" applyProtection="1">
      <alignment horizontal="center" vertical="center"/>
      <protection locked="0"/>
    </xf>
    <xf numFmtId="164" fontId="25" fillId="2" borderId="58" xfId="0" applyNumberFormat="1" applyFont="1" applyFill="1" applyBorder="1" applyAlignment="1" applyProtection="1">
      <alignment vertical="top"/>
      <protection locked="0"/>
    </xf>
    <xf numFmtId="164" fontId="25" fillId="2" borderId="42" xfId="0" applyNumberFormat="1" applyFont="1" applyFill="1" applyBorder="1" applyAlignment="1" applyProtection="1">
      <alignment vertical="top"/>
      <protection locked="0"/>
    </xf>
    <xf numFmtId="164" fontId="25" fillId="2" borderId="59" xfId="0" applyNumberFormat="1" applyFont="1" applyFill="1" applyBorder="1" applyAlignment="1" applyProtection="1">
      <alignment vertical="top"/>
      <protection locked="0"/>
    </xf>
    <xf numFmtId="0" fontId="21" fillId="0" borderId="0" xfId="0" applyFont="1" applyFill="1" applyBorder="1" applyProtection="1"/>
    <xf numFmtId="1" fontId="14" fillId="0" borderId="0" xfId="0" applyNumberFormat="1" applyFont="1" applyFill="1" applyBorder="1" applyAlignment="1" applyProtection="1">
      <alignment horizontal="center" vertical="center"/>
      <protection locked="0"/>
    </xf>
    <xf numFmtId="1" fontId="25" fillId="0" borderId="0" xfId="0" applyNumberFormat="1" applyFont="1" applyFill="1" applyBorder="1" applyAlignment="1">
      <alignment horizontal="center" vertical="center"/>
    </xf>
    <xf numFmtId="164" fontId="14" fillId="0" borderId="0" xfId="0" applyNumberFormat="1" applyFont="1" applyFill="1" applyBorder="1" applyAlignment="1" applyProtection="1">
      <alignment horizontal="center" vertical="center"/>
      <protection locked="0"/>
    </xf>
    <xf numFmtId="164" fontId="25" fillId="2" borderId="31" xfId="0" applyNumberFormat="1" applyFont="1" applyFill="1" applyBorder="1" applyAlignment="1">
      <alignment horizontal="center" vertical="center"/>
    </xf>
    <xf numFmtId="1" fontId="25" fillId="2" borderId="10" xfId="0" applyNumberFormat="1" applyFont="1" applyFill="1" applyBorder="1" applyAlignment="1">
      <alignment horizontal="center" vertical="center"/>
    </xf>
    <xf numFmtId="1" fontId="25" fillId="2" borderId="63" xfId="0" applyNumberFormat="1" applyFont="1" applyFill="1" applyBorder="1" applyAlignment="1" applyProtection="1">
      <alignment horizontal="center" vertical="center"/>
      <protection locked="0"/>
    </xf>
    <xf numFmtId="1" fontId="25" fillId="2" borderId="5" xfId="0" applyNumberFormat="1" applyFont="1" applyFill="1" applyBorder="1" applyAlignment="1" applyProtection="1">
      <alignment horizontal="center" vertical="center"/>
    </xf>
    <xf numFmtId="1" fontId="25" fillId="2" borderId="64" xfId="0" applyNumberFormat="1" applyFont="1" applyFill="1" applyBorder="1" applyAlignment="1" applyProtection="1">
      <alignment horizontal="center"/>
      <protection locked="0"/>
    </xf>
    <xf numFmtId="1" fontId="25" fillId="2" borderId="65" xfId="0" applyNumberFormat="1" applyFont="1" applyFill="1" applyBorder="1" applyAlignment="1" applyProtection="1">
      <alignment horizontal="center" vertical="center"/>
      <protection locked="0"/>
    </xf>
    <xf numFmtId="1" fontId="25" fillId="4" borderId="63" xfId="0" applyNumberFormat="1" applyFont="1" applyFill="1" applyBorder="1" applyAlignment="1" applyProtection="1">
      <alignment horizontal="center" vertical="center"/>
    </xf>
    <xf numFmtId="1" fontId="25" fillId="2" borderId="18" xfId="0" applyNumberFormat="1" applyFont="1" applyFill="1" applyBorder="1" applyAlignment="1" applyProtection="1">
      <alignment horizontal="center" vertical="center"/>
      <protection locked="0"/>
    </xf>
    <xf numFmtId="0" fontId="21" fillId="0" borderId="53" xfId="0" applyFont="1" applyBorder="1" applyProtection="1"/>
    <xf numFmtId="0" fontId="37" fillId="0" borderId="0" xfId="0" applyFont="1" applyProtection="1"/>
    <xf numFmtId="1" fontId="25" fillId="2" borderId="26" xfId="0" applyNumberFormat="1" applyFont="1" applyFill="1" applyBorder="1" applyAlignment="1" applyProtection="1">
      <alignment horizontal="center"/>
      <protection locked="0"/>
    </xf>
    <xf numFmtId="1" fontId="25" fillId="2" borderId="30" xfId="0" applyNumberFormat="1" applyFont="1" applyFill="1" applyBorder="1" applyAlignment="1" applyProtection="1">
      <alignment horizontal="center"/>
      <protection locked="0"/>
    </xf>
    <xf numFmtId="1" fontId="25" fillId="2" borderId="52" xfId="0" applyNumberFormat="1" applyFont="1" applyFill="1" applyBorder="1" applyAlignment="1" applyProtection="1">
      <alignment horizontal="center"/>
      <protection locked="0"/>
    </xf>
    <xf numFmtId="164" fontId="25" fillId="2" borderId="46" xfId="0" applyNumberFormat="1" applyFont="1" applyFill="1" applyBorder="1" applyAlignment="1" applyProtection="1">
      <alignment horizontal="center" vertical="center"/>
      <protection locked="0"/>
    </xf>
    <xf numFmtId="164" fontId="25" fillId="2" borderId="33" xfId="0" applyNumberFormat="1" applyFont="1" applyFill="1" applyBorder="1" applyAlignment="1" applyProtection="1">
      <alignment horizontal="center" vertical="center"/>
      <protection locked="0"/>
    </xf>
    <xf numFmtId="164" fontId="25" fillId="2" borderId="33" xfId="0" applyNumberFormat="1" applyFont="1" applyFill="1" applyBorder="1" applyAlignment="1" applyProtection="1">
      <alignment horizontal="center" vertical="center" wrapText="1"/>
      <protection locked="0"/>
    </xf>
    <xf numFmtId="164" fontId="25" fillId="2" borderId="34" xfId="0" applyNumberFormat="1" applyFont="1" applyFill="1" applyBorder="1" applyAlignment="1" applyProtection="1">
      <alignment horizontal="center" vertical="center"/>
      <protection locked="0"/>
    </xf>
    <xf numFmtId="0" fontId="36" fillId="0" borderId="0" xfId="0" applyFont="1" applyBorder="1" applyAlignment="1" applyProtection="1">
      <alignment horizontal="left" indent="5"/>
      <protection locked="0"/>
    </xf>
    <xf numFmtId="0" fontId="15" fillId="0" borderId="0" xfId="4" applyFont="1" applyFill="1" applyBorder="1" applyAlignment="1">
      <alignment horizontal="center" vertical="center"/>
    </xf>
    <xf numFmtId="0" fontId="39" fillId="0" borderId="10" xfId="0" applyFont="1" applyBorder="1" applyProtection="1"/>
    <xf numFmtId="0" fontId="39" fillId="0" borderId="31" xfId="0" applyFont="1" applyBorder="1" applyProtection="1"/>
    <xf numFmtId="0" fontId="5" fillId="0" borderId="0" xfId="0" applyFont="1" applyFill="1" applyBorder="1" applyAlignment="1" applyProtection="1">
      <alignment horizontal="left" indent="5"/>
      <protection locked="0"/>
    </xf>
    <xf numFmtId="0" fontId="5" fillId="0" borderId="0" xfId="0" applyFont="1" applyFill="1" applyBorder="1" applyAlignment="1" applyProtection="1">
      <alignment vertical="center" wrapText="1"/>
    </xf>
    <xf numFmtId="0" fontId="8" fillId="0" borderId="0" xfId="0" applyNumberFormat="1" applyFont="1" applyFill="1" applyBorder="1" applyAlignment="1" applyProtection="1">
      <alignment vertical="top"/>
      <protection locked="0"/>
    </xf>
    <xf numFmtId="0" fontId="8" fillId="0" borderId="0" xfId="0" applyFont="1" applyFill="1" applyBorder="1" applyAlignment="1" applyProtection="1">
      <protection locked="0"/>
    </xf>
    <xf numFmtId="1" fontId="25" fillId="0" borderId="0" xfId="0" applyNumberFormat="1" applyFont="1" applyFill="1" applyBorder="1" applyAlignment="1" applyProtection="1">
      <alignment horizontal="center" wrapText="1"/>
    </xf>
    <xf numFmtId="0" fontId="21" fillId="0" borderId="19" xfId="0" applyFont="1" applyBorder="1" applyProtection="1"/>
    <xf numFmtId="0" fontId="13" fillId="0" borderId="0" xfId="0" applyFont="1" applyBorder="1" applyAlignment="1" applyProtection="1">
      <alignment horizontal="center" vertical="center"/>
    </xf>
    <xf numFmtId="1" fontId="25" fillId="0" borderId="0" xfId="0" applyNumberFormat="1" applyFont="1" applyFill="1" applyBorder="1" applyAlignment="1" applyProtection="1">
      <alignment horizontal="center" vertical="center"/>
    </xf>
    <xf numFmtId="1" fontId="25" fillId="0" borderId="0" xfId="0" applyNumberFormat="1" applyFont="1" applyFill="1" applyBorder="1" applyAlignment="1" applyProtection="1">
      <alignment vertical="center"/>
    </xf>
    <xf numFmtId="1" fontId="25" fillId="2" borderId="32" xfId="0" applyNumberFormat="1" applyFont="1" applyFill="1" applyBorder="1" applyAlignment="1" applyProtection="1">
      <alignment vertical="center"/>
      <protection locked="0"/>
    </xf>
    <xf numFmtId="1" fontId="25" fillId="2" borderId="33" xfId="0" applyNumberFormat="1" applyFont="1" applyFill="1" applyBorder="1" applyAlignment="1" applyProtection="1">
      <alignment vertical="center"/>
      <protection locked="0"/>
    </xf>
    <xf numFmtId="1" fontId="25" fillId="2" borderId="34" xfId="0" applyNumberFormat="1" applyFont="1" applyFill="1" applyBorder="1" applyAlignment="1" applyProtection="1">
      <alignment vertical="center"/>
      <protection locked="0"/>
    </xf>
    <xf numFmtId="1" fontId="25" fillId="2" borderId="7" xfId="0" applyNumberFormat="1" applyFont="1" applyFill="1" applyBorder="1" applyAlignment="1" applyProtection="1">
      <alignment vertical="center"/>
      <protection locked="0"/>
    </xf>
    <xf numFmtId="1" fontId="25" fillId="2" borderId="8" xfId="0" applyNumberFormat="1" applyFont="1" applyFill="1" applyBorder="1" applyAlignment="1" applyProtection="1">
      <alignment vertical="center"/>
      <protection locked="0"/>
    </xf>
    <xf numFmtId="1" fontId="25" fillId="2" borderId="9" xfId="0" applyNumberFormat="1" applyFont="1" applyFill="1" applyBorder="1" applyAlignment="1" applyProtection="1">
      <alignment vertical="center"/>
      <protection locked="0"/>
    </xf>
    <xf numFmtId="1" fontId="25" fillId="2" borderId="10" xfId="0" applyNumberFormat="1" applyFont="1" applyFill="1" applyBorder="1" applyAlignment="1" applyProtection="1">
      <alignment vertical="center"/>
    </xf>
    <xf numFmtId="0" fontId="13" fillId="0" borderId="0" xfId="0" applyFont="1" applyFill="1" applyBorder="1" applyAlignment="1" applyProtection="1">
      <alignment horizontal="center" vertical="center"/>
    </xf>
    <xf numFmtId="0" fontId="13" fillId="0" borderId="2" xfId="0" applyFont="1" applyBorder="1" applyAlignment="1" applyProtection="1">
      <alignment vertical="center"/>
    </xf>
    <xf numFmtId="0" fontId="6" fillId="0" borderId="0" xfId="0" applyFont="1" applyFill="1" applyProtection="1"/>
    <xf numFmtId="0" fontId="14" fillId="0" borderId="54" xfId="0" applyFont="1" applyBorder="1" applyProtection="1"/>
    <xf numFmtId="0" fontId="14" fillId="0" borderId="65" xfId="0" applyFont="1" applyBorder="1" applyProtection="1"/>
    <xf numFmtId="0" fontId="14" fillId="0" borderId="63" xfId="0" applyFont="1" applyBorder="1" applyProtection="1"/>
    <xf numFmtId="0" fontId="14" fillId="0" borderId="66" xfId="0" applyFont="1" applyBorder="1" applyProtection="1"/>
    <xf numFmtId="0" fontId="14" fillId="0" borderId="53" xfId="0" applyFont="1" applyBorder="1" applyProtection="1"/>
    <xf numFmtId="0" fontId="41" fillId="0" borderId="0" xfId="0" applyFont="1" applyAlignment="1"/>
    <xf numFmtId="1" fontId="25" fillId="2" borderId="2" xfId="0" applyNumberFormat="1" applyFont="1" applyFill="1" applyBorder="1" applyAlignment="1" applyProtection="1">
      <alignment horizontal="center" vertical="center"/>
    </xf>
    <xf numFmtId="1" fontId="25" fillId="2" borderId="10" xfId="0" applyNumberFormat="1" applyFont="1" applyFill="1" applyBorder="1" applyAlignment="1" applyProtection="1">
      <alignment horizontal="center"/>
    </xf>
    <xf numFmtId="1" fontId="25" fillId="4" borderId="33" xfId="0" applyNumberFormat="1" applyFont="1" applyFill="1" applyBorder="1" applyAlignment="1" applyProtection="1">
      <alignment vertical="center"/>
    </xf>
    <xf numFmtId="1" fontId="25" fillId="4" borderId="8" xfId="0" applyNumberFormat="1" applyFont="1" applyFill="1" applyBorder="1" applyAlignment="1" applyProtection="1">
      <alignment vertical="center"/>
    </xf>
    <xf numFmtId="164" fontId="25" fillId="2" borderId="45" xfId="0" applyNumberFormat="1" applyFont="1" applyFill="1" applyBorder="1" applyAlignment="1" applyProtection="1">
      <alignment horizontal="center" vertical="center"/>
      <protection locked="0"/>
    </xf>
    <xf numFmtId="164" fontId="25" fillId="2" borderId="8" xfId="0" applyNumberFormat="1" applyFont="1" applyFill="1" applyBorder="1" applyAlignment="1" applyProtection="1">
      <alignment horizontal="center" vertical="center"/>
      <protection locked="0"/>
    </xf>
    <xf numFmtId="164" fontId="25" fillId="2" borderId="9" xfId="0" applyNumberFormat="1"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wrapText="1"/>
      <protection locked="0"/>
    </xf>
    <xf numFmtId="0" fontId="25" fillId="2" borderId="33" xfId="0" applyFont="1" applyFill="1" applyBorder="1" applyAlignment="1" applyProtection="1">
      <alignment horizontal="center" vertical="center" wrapText="1"/>
      <protection locked="0"/>
    </xf>
    <xf numFmtId="0" fontId="25" fillId="2" borderId="9" xfId="0" applyFont="1" applyFill="1" applyBorder="1" applyAlignment="1" applyProtection="1">
      <alignment horizontal="center" vertical="center" wrapText="1"/>
      <protection locked="0"/>
    </xf>
    <xf numFmtId="0" fontId="25" fillId="2" borderId="34" xfId="0" applyFont="1" applyFill="1" applyBorder="1" applyAlignment="1" applyProtection="1">
      <alignment horizontal="center" vertical="center" wrapText="1"/>
      <protection locked="0"/>
    </xf>
    <xf numFmtId="0" fontId="6" fillId="0" borderId="0" xfId="0" applyFont="1" applyProtection="1">
      <protection locked="0"/>
    </xf>
    <xf numFmtId="2" fontId="25" fillId="2" borderId="67" xfId="0" applyNumberFormat="1" applyFont="1" applyFill="1" applyBorder="1" applyAlignment="1" applyProtection="1">
      <alignment horizontal="center" vertical="center" shrinkToFit="1"/>
    </xf>
    <xf numFmtId="2" fontId="25" fillId="2" borderId="68" xfId="0" applyNumberFormat="1" applyFont="1" applyFill="1" applyBorder="1" applyAlignment="1" applyProtection="1">
      <alignment horizontal="center" vertical="center" shrinkToFit="1"/>
    </xf>
    <xf numFmtId="2" fontId="25" fillId="2" borderId="55" xfId="0" applyNumberFormat="1" applyFont="1" applyFill="1" applyBorder="1" applyAlignment="1" applyProtection="1">
      <alignment horizontal="center" vertical="center" shrinkToFit="1"/>
    </xf>
    <xf numFmtId="2" fontId="25" fillId="2" borderId="56" xfId="0" applyNumberFormat="1" applyFont="1" applyFill="1" applyBorder="1" applyAlignment="1" applyProtection="1">
      <alignment horizontal="center" vertical="center" shrinkToFit="1"/>
    </xf>
    <xf numFmtId="2" fontId="25" fillId="2" borderId="57" xfId="0" applyNumberFormat="1" applyFont="1" applyFill="1" applyBorder="1" applyAlignment="1" applyProtection="1">
      <alignment horizontal="center" vertical="center" shrinkToFit="1"/>
    </xf>
    <xf numFmtId="2" fontId="25" fillId="2" borderId="39" xfId="0" applyNumberFormat="1" applyFont="1" applyFill="1" applyBorder="1" applyAlignment="1" applyProtection="1">
      <alignment horizontal="center" vertical="center" shrinkToFit="1"/>
    </xf>
    <xf numFmtId="2" fontId="25" fillId="2" borderId="69" xfId="0" applyNumberFormat="1" applyFont="1" applyFill="1" applyBorder="1" applyAlignment="1" applyProtection="1">
      <alignment horizontal="center" vertical="center" shrinkToFit="1"/>
    </xf>
    <xf numFmtId="1" fontId="25" fillId="2" borderId="31" xfId="0" applyNumberFormat="1" applyFont="1" applyFill="1" applyBorder="1" applyAlignment="1" applyProtection="1">
      <alignment horizontal="center" vertical="center" shrinkToFit="1"/>
    </xf>
    <xf numFmtId="1" fontId="25" fillId="2" borderId="1" xfId="0" applyNumberFormat="1" applyFont="1" applyFill="1" applyBorder="1" applyAlignment="1" applyProtection="1">
      <alignment horizontal="center" vertical="center" shrinkToFit="1"/>
    </xf>
    <xf numFmtId="1" fontId="25" fillId="2" borderId="10" xfId="0" applyNumberFormat="1" applyFont="1" applyFill="1" applyBorder="1" applyAlignment="1" applyProtection="1">
      <alignment horizontal="center" vertical="center" shrinkToFit="1"/>
    </xf>
    <xf numFmtId="2" fontId="25" fillId="2" borderId="31" xfId="0" applyNumberFormat="1" applyFont="1" applyFill="1" applyBorder="1" applyAlignment="1" applyProtection="1">
      <alignment horizontal="center" vertical="center" shrinkToFit="1"/>
    </xf>
    <xf numFmtId="2" fontId="25" fillId="2" borderId="1" xfId="0" applyNumberFormat="1" applyFont="1" applyFill="1" applyBorder="1" applyAlignment="1" applyProtection="1">
      <alignment horizontal="center" vertical="center" shrinkToFit="1"/>
    </xf>
    <xf numFmtId="164" fontId="25" fillId="2" borderId="10" xfId="0" applyNumberFormat="1" applyFont="1" applyFill="1" applyBorder="1" applyAlignment="1" applyProtection="1">
      <alignment vertical="center" shrinkToFit="1"/>
    </xf>
    <xf numFmtId="0" fontId="25" fillId="4" borderId="8" xfId="0" applyNumberFormat="1" applyFont="1" applyFill="1" applyBorder="1" applyAlignment="1" applyProtection="1">
      <alignment vertical="center"/>
    </xf>
    <xf numFmtId="1" fontId="25" fillId="2" borderId="38" xfId="0" applyNumberFormat="1" applyFont="1" applyFill="1" applyBorder="1" applyAlignment="1" applyProtection="1">
      <alignment vertical="center"/>
      <protection locked="0"/>
    </xf>
    <xf numFmtId="0" fontId="7" fillId="0" borderId="0" xfId="0" applyFont="1" applyBorder="1" applyAlignment="1" applyProtection="1">
      <alignment vertical="center"/>
    </xf>
    <xf numFmtId="0" fontId="6" fillId="6" borderId="0" xfId="0" applyFont="1" applyFill="1" applyProtection="1"/>
    <xf numFmtId="0" fontId="24" fillId="0" borderId="0" xfId="0" applyNumberFormat="1" applyFont="1" applyFill="1" applyBorder="1" applyAlignment="1" applyProtection="1">
      <alignment horizontal="left" vertical="top" wrapText="1"/>
      <protection locked="0"/>
    </xf>
    <xf numFmtId="0" fontId="45" fillId="6" borderId="0" xfId="0" applyNumberFormat="1" applyFont="1" applyFill="1" applyBorder="1" applyAlignment="1" applyProtection="1">
      <alignment horizontal="left" vertical="top" wrapText="1"/>
      <protection locked="0"/>
    </xf>
    <xf numFmtId="0" fontId="13" fillId="5" borderId="10" xfId="0" applyFont="1" applyFill="1" applyBorder="1" applyAlignment="1" applyProtection="1">
      <alignment horizontal="center" vertical="center"/>
    </xf>
    <xf numFmtId="0" fontId="21" fillId="0" borderId="11" xfId="0" applyFont="1" applyBorder="1" applyAlignment="1" applyProtection="1">
      <alignment vertical="center"/>
    </xf>
    <xf numFmtId="0" fontId="21" fillId="0" borderId="12" xfId="0" applyFont="1" applyBorder="1" applyAlignment="1" applyProtection="1">
      <alignment vertical="center"/>
    </xf>
    <xf numFmtId="0" fontId="21" fillId="0" borderId="13" xfId="0" applyFont="1" applyBorder="1" applyAlignment="1" applyProtection="1">
      <alignment vertical="center"/>
    </xf>
    <xf numFmtId="49" fontId="6" fillId="0" borderId="0" xfId="0" applyNumberFormat="1" applyFont="1" applyFill="1" applyBorder="1" applyAlignment="1" applyProtection="1"/>
    <xf numFmtId="1" fontId="13" fillId="2" borderId="65" xfId="0" applyNumberFormat="1" applyFont="1" applyFill="1" applyBorder="1" applyAlignment="1" applyProtection="1">
      <alignment horizontal="center" vertical="center"/>
      <protection locked="0"/>
    </xf>
    <xf numFmtId="1" fontId="13" fillId="2" borderId="25" xfId="0" applyNumberFormat="1" applyFont="1" applyFill="1" applyBorder="1" applyAlignment="1" applyProtection="1">
      <alignment horizontal="center" vertical="center"/>
      <protection locked="0"/>
    </xf>
    <xf numFmtId="1" fontId="13" fillId="2" borderId="25" xfId="0" applyNumberFormat="1" applyFont="1" applyFill="1" applyBorder="1" applyAlignment="1" applyProtection="1">
      <alignment horizontal="center"/>
      <protection locked="0"/>
    </xf>
    <xf numFmtId="1" fontId="13" fillId="2" borderId="63" xfId="0" applyNumberFormat="1" applyFont="1" applyFill="1" applyBorder="1" applyAlignment="1" applyProtection="1">
      <alignment horizontal="center" vertical="center"/>
      <protection locked="0"/>
    </xf>
    <xf numFmtId="1" fontId="13" fillId="2" borderId="33" xfId="0" applyNumberFormat="1" applyFont="1" applyFill="1" applyBorder="1" applyAlignment="1" applyProtection="1">
      <alignment horizontal="center" vertical="center"/>
      <protection locked="0"/>
    </xf>
    <xf numFmtId="1" fontId="13" fillId="2" borderId="28" xfId="0" applyNumberFormat="1" applyFont="1" applyFill="1" applyBorder="1" applyAlignment="1" applyProtection="1">
      <alignment horizontal="center" vertical="center"/>
      <protection locked="0"/>
    </xf>
    <xf numFmtId="1" fontId="13" fillId="2" borderId="61" xfId="0" applyNumberFormat="1" applyFont="1" applyFill="1" applyBorder="1" applyAlignment="1" applyProtection="1">
      <alignment horizontal="center" vertical="center"/>
      <protection locked="0"/>
    </xf>
    <xf numFmtId="1" fontId="14" fillId="2" borderId="10" xfId="0" applyNumberFormat="1" applyFont="1" applyFill="1" applyBorder="1" applyAlignment="1" applyProtection="1">
      <alignment horizontal="center" vertical="center"/>
      <protection locked="0"/>
    </xf>
    <xf numFmtId="164" fontId="14" fillId="2" borderId="5" xfId="0" applyNumberFormat="1" applyFont="1" applyFill="1" applyBorder="1" applyAlignment="1" applyProtection="1">
      <alignment horizontal="center" vertical="center"/>
      <protection locked="0"/>
    </xf>
    <xf numFmtId="1" fontId="13" fillId="2" borderId="25" xfId="0" applyNumberFormat="1" applyFont="1" applyFill="1" applyBorder="1" applyAlignment="1" applyProtection="1">
      <alignment horizontal="center" vertical="center" wrapText="1"/>
      <protection locked="0"/>
    </xf>
    <xf numFmtId="1" fontId="13" fillId="2" borderId="26" xfId="0" applyNumberFormat="1" applyFont="1" applyFill="1" applyBorder="1" applyAlignment="1" applyProtection="1">
      <alignment horizontal="center" vertical="center" wrapText="1"/>
      <protection locked="0"/>
    </xf>
    <xf numFmtId="1" fontId="13" fillId="2" borderId="29" xfId="0" applyNumberFormat="1" applyFont="1" applyFill="1" applyBorder="1" applyAlignment="1" applyProtection="1">
      <alignment horizontal="center" vertical="center" wrapText="1"/>
      <protection locked="0"/>
    </xf>
    <xf numFmtId="1" fontId="13" fillId="2" borderId="30" xfId="0" applyNumberFormat="1" applyFont="1" applyFill="1" applyBorder="1" applyAlignment="1" applyProtection="1">
      <alignment horizontal="center" vertical="center" wrapText="1"/>
      <protection locked="0"/>
    </xf>
    <xf numFmtId="1" fontId="13" fillId="2" borderId="26" xfId="0" applyNumberFormat="1" applyFont="1" applyFill="1" applyBorder="1" applyAlignment="1" applyProtection="1">
      <alignment horizontal="center"/>
      <protection locked="0"/>
    </xf>
    <xf numFmtId="1" fontId="13" fillId="2" borderId="29" xfId="0" applyNumberFormat="1" applyFont="1" applyFill="1" applyBorder="1" applyAlignment="1" applyProtection="1">
      <alignment horizontal="center"/>
      <protection locked="0"/>
    </xf>
    <xf numFmtId="1" fontId="13" fillId="2" borderId="30" xfId="0" applyNumberFormat="1" applyFont="1" applyFill="1" applyBorder="1" applyAlignment="1" applyProtection="1">
      <alignment horizontal="center"/>
      <protection locked="0"/>
    </xf>
    <xf numFmtId="1" fontId="13" fillId="2" borderId="32" xfId="0" applyNumberFormat="1" applyFont="1" applyFill="1" applyBorder="1" applyAlignment="1" applyProtection="1">
      <alignment vertical="center"/>
      <protection locked="0"/>
    </xf>
    <xf numFmtId="1" fontId="13" fillId="2" borderId="7" xfId="0" applyNumberFormat="1" applyFont="1" applyFill="1" applyBorder="1" applyAlignment="1" applyProtection="1">
      <alignment vertical="center"/>
      <protection locked="0"/>
    </xf>
    <xf numFmtId="1" fontId="13" fillId="2" borderId="33" xfId="0" applyNumberFormat="1" applyFont="1" applyFill="1" applyBorder="1" applyAlignment="1" applyProtection="1">
      <alignment vertical="center"/>
      <protection locked="0"/>
    </xf>
    <xf numFmtId="1" fontId="13" fillId="2" borderId="8" xfId="0" applyNumberFormat="1" applyFont="1" applyFill="1" applyBorder="1" applyAlignment="1" applyProtection="1">
      <alignment vertical="center"/>
      <protection locked="0"/>
    </xf>
    <xf numFmtId="1" fontId="13" fillId="2" borderId="23" xfId="0" applyNumberFormat="1" applyFont="1" applyFill="1" applyBorder="1" applyAlignment="1" applyProtection="1">
      <alignment horizontal="center" vertical="center"/>
      <protection locked="0"/>
    </xf>
    <xf numFmtId="1" fontId="13" fillId="2" borderId="60" xfId="0" applyNumberFormat="1" applyFont="1" applyFill="1" applyBorder="1" applyAlignment="1" applyProtection="1">
      <alignment horizontal="center" vertical="center"/>
      <protection locked="0"/>
    </xf>
    <xf numFmtId="1" fontId="13" fillId="2" borderId="40" xfId="5" applyNumberFormat="1" applyFont="1" applyFill="1" applyBorder="1" applyAlignment="1" applyProtection="1">
      <alignment horizontal="center" vertical="center"/>
      <protection locked="0"/>
    </xf>
    <xf numFmtId="1" fontId="13" fillId="2" borderId="12" xfId="5" applyNumberFormat="1" applyFont="1" applyFill="1" applyBorder="1" applyAlignment="1" applyProtection="1">
      <alignment horizontal="center" vertical="center"/>
      <protection locked="0"/>
    </xf>
    <xf numFmtId="1" fontId="13" fillId="2" borderId="13" xfId="5" applyNumberFormat="1" applyFont="1" applyFill="1" applyBorder="1" applyAlignment="1" applyProtection="1">
      <alignment horizontal="center" vertical="center"/>
      <protection locked="0"/>
    </xf>
    <xf numFmtId="1" fontId="13" fillId="2" borderId="11" xfId="5" applyNumberFormat="1" applyFont="1" applyFill="1" applyBorder="1" applyAlignment="1" applyProtection="1">
      <alignment horizontal="center" vertical="center"/>
      <protection locked="0"/>
    </xf>
    <xf numFmtId="1" fontId="13" fillId="2" borderId="70" xfId="5" applyNumberFormat="1" applyFont="1" applyFill="1" applyBorder="1" applyAlignment="1" applyProtection="1">
      <alignment horizontal="center" vertical="center"/>
      <protection locked="0"/>
    </xf>
    <xf numFmtId="1" fontId="13" fillId="2" borderId="24" xfId="0" applyNumberFormat="1" applyFont="1" applyFill="1" applyBorder="1" applyAlignment="1" applyProtection="1">
      <alignment horizontal="center" vertical="center"/>
      <protection locked="0"/>
    </xf>
    <xf numFmtId="1" fontId="13" fillId="2" borderId="27" xfId="0" applyNumberFormat="1" applyFont="1" applyFill="1" applyBorder="1" applyAlignment="1" applyProtection="1">
      <alignment horizontal="center" vertical="center"/>
      <protection locked="0"/>
    </xf>
    <xf numFmtId="1" fontId="13" fillId="2" borderId="28" xfId="0" applyNumberFormat="1" applyFont="1" applyFill="1" applyBorder="1" applyAlignment="1" applyProtection="1">
      <alignment horizontal="center" vertical="center" wrapText="1"/>
      <protection locked="0"/>
    </xf>
    <xf numFmtId="1" fontId="13" fillId="2" borderId="27" xfId="0" applyNumberFormat="1" applyFont="1" applyFill="1" applyBorder="1" applyAlignment="1" applyProtection="1">
      <alignment horizontal="center" vertical="center" wrapText="1"/>
      <protection locked="0"/>
    </xf>
    <xf numFmtId="1" fontId="13" fillId="2" borderId="61" xfId="0" applyNumberFormat="1" applyFont="1" applyFill="1" applyBorder="1" applyAlignment="1" applyProtection="1">
      <alignment horizontal="center" vertical="center" wrapText="1"/>
      <protection locked="0"/>
    </xf>
    <xf numFmtId="1" fontId="13" fillId="2" borderId="29" xfId="0" applyNumberFormat="1" applyFont="1" applyFill="1" applyBorder="1" applyAlignment="1" applyProtection="1">
      <alignment horizontal="center" vertical="center"/>
      <protection locked="0"/>
    </xf>
    <xf numFmtId="1" fontId="13" fillId="2" borderId="30" xfId="0" applyNumberFormat="1" applyFont="1" applyFill="1" applyBorder="1" applyAlignment="1" applyProtection="1">
      <alignment horizontal="center" vertical="center"/>
      <protection locked="0"/>
    </xf>
    <xf numFmtId="1" fontId="13" fillId="2" borderId="52" xfId="0" applyNumberFormat="1" applyFont="1" applyFill="1" applyBorder="1" applyAlignment="1" applyProtection="1">
      <alignment horizontal="center" vertical="center"/>
      <protection locked="0"/>
    </xf>
    <xf numFmtId="0" fontId="13" fillId="2" borderId="45" xfId="0" applyFont="1" applyFill="1" applyBorder="1" applyAlignment="1" applyProtection="1">
      <alignment horizontal="center" vertical="center" wrapText="1"/>
      <protection locked="0"/>
    </xf>
    <xf numFmtId="0" fontId="13" fillId="2" borderId="46" xfId="0" applyFont="1" applyFill="1" applyBorder="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0" fontId="13" fillId="2" borderId="33" xfId="0" applyFont="1" applyFill="1" applyBorder="1" applyAlignment="1" applyProtection="1">
      <alignment horizontal="center" vertical="center" wrapText="1"/>
      <protection locked="0"/>
    </xf>
    <xf numFmtId="0" fontId="13" fillId="2" borderId="7" xfId="0" applyFont="1" applyFill="1" applyBorder="1" applyProtection="1">
      <protection locked="0"/>
    </xf>
    <xf numFmtId="0" fontId="13" fillId="2" borderId="32" xfId="0" applyFont="1" applyFill="1" applyBorder="1" applyProtection="1">
      <protection locked="0"/>
    </xf>
    <xf numFmtId="0" fontId="13" fillId="2" borderId="8" xfId="0" applyFont="1" applyFill="1" applyBorder="1" applyProtection="1">
      <protection locked="0"/>
    </xf>
    <xf numFmtId="0" fontId="13" fillId="2" borderId="33" xfId="0" applyFont="1" applyFill="1" applyBorder="1" applyProtection="1">
      <protection locked="0"/>
    </xf>
    <xf numFmtId="0" fontId="13" fillId="2" borderId="9" xfId="0" applyFont="1" applyFill="1" applyBorder="1" applyProtection="1">
      <protection locked="0"/>
    </xf>
    <xf numFmtId="0" fontId="13" fillId="2" borderId="34" xfId="0" applyFont="1" applyFill="1" applyBorder="1" applyProtection="1">
      <protection locked="0"/>
    </xf>
    <xf numFmtId="0" fontId="13" fillId="2" borderId="7" xfId="0" applyFont="1" applyFill="1" applyBorder="1" applyAlignment="1" applyProtection="1">
      <alignment horizontal="center" vertical="center" wrapText="1"/>
      <protection locked="0"/>
    </xf>
    <xf numFmtId="0" fontId="13" fillId="2" borderId="32" xfId="0" applyFont="1" applyFill="1" applyBorder="1" applyAlignment="1" applyProtection="1">
      <alignment horizontal="center" vertical="center" wrapText="1"/>
      <protection locked="0"/>
    </xf>
    <xf numFmtId="1" fontId="13" fillId="2" borderId="7" xfId="0" applyNumberFormat="1" applyFont="1" applyFill="1" applyBorder="1" applyAlignment="1" applyProtection="1">
      <alignment horizontal="center" vertical="center"/>
      <protection locked="0"/>
    </xf>
    <xf numFmtId="1" fontId="13" fillId="2" borderId="8" xfId="0" applyNumberFormat="1" applyFont="1" applyFill="1" applyBorder="1" applyAlignment="1" applyProtection="1">
      <alignment horizontal="center" vertical="center"/>
      <protection locked="0"/>
    </xf>
    <xf numFmtId="1" fontId="13" fillId="2" borderId="18" xfId="0" applyNumberFormat="1" applyFont="1" applyFill="1" applyBorder="1" applyAlignment="1" applyProtection="1">
      <alignment horizontal="center" vertical="center"/>
      <protection locked="0"/>
    </xf>
    <xf numFmtId="1" fontId="13" fillId="2" borderId="9" xfId="0" applyNumberFormat="1" applyFont="1" applyFill="1" applyBorder="1" applyAlignment="1" applyProtection="1">
      <alignment horizontal="center" vertical="center"/>
      <protection locked="0"/>
    </xf>
    <xf numFmtId="1" fontId="13" fillId="2" borderId="53" xfId="0" applyNumberFormat="1" applyFont="1" applyFill="1" applyBorder="1" applyAlignment="1" applyProtection="1">
      <alignment horizontal="center" vertical="center"/>
      <protection locked="0"/>
    </xf>
    <xf numFmtId="1" fontId="13" fillId="2" borderId="45" xfId="0" applyNumberFormat="1" applyFont="1" applyFill="1" applyBorder="1" applyAlignment="1" applyProtection="1">
      <alignment horizontal="center" vertical="center"/>
      <protection locked="0"/>
    </xf>
    <xf numFmtId="1" fontId="13" fillId="2" borderId="66" xfId="0" applyNumberFormat="1" applyFont="1" applyFill="1" applyBorder="1" applyAlignment="1" applyProtection="1">
      <alignment horizontal="center" vertical="center"/>
      <protection locked="0"/>
    </xf>
    <xf numFmtId="1" fontId="13" fillId="2" borderId="38" xfId="0" applyNumberFormat="1" applyFont="1" applyFill="1" applyBorder="1" applyAlignment="1" applyProtection="1">
      <alignment horizontal="center" vertical="center"/>
      <protection locked="0"/>
    </xf>
    <xf numFmtId="164" fontId="13" fillId="2" borderId="53" xfId="0" applyNumberFormat="1" applyFont="1" applyFill="1" applyBorder="1" applyAlignment="1" applyProtection="1">
      <alignment horizontal="center" vertical="center"/>
      <protection locked="0"/>
    </xf>
    <xf numFmtId="164" fontId="13" fillId="2" borderId="63" xfId="0" applyNumberFormat="1" applyFont="1" applyFill="1" applyBorder="1" applyAlignment="1" applyProtection="1">
      <alignment horizontal="center" vertical="center"/>
      <protection locked="0"/>
    </xf>
    <xf numFmtId="164" fontId="13" fillId="2" borderId="18" xfId="0" applyNumberFormat="1" applyFont="1" applyFill="1" applyBorder="1" applyAlignment="1" applyProtection="1">
      <alignment horizontal="center" vertical="center"/>
      <protection locked="0"/>
    </xf>
    <xf numFmtId="1" fontId="13" fillId="2" borderId="46" xfId="0" applyNumberFormat="1" applyFont="1" applyFill="1" applyBorder="1" applyAlignment="1" applyProtection="1">
      <alignment horizontal="center" vertical="center"/>
      <protection locked="0"/>
    </xf>
    <xf numFmtId="1" fontId="13" fillId="2" borderId="49" xfId="0" applyNumberFormat="1" applyFont="1" applyFill="1" applyBorder="1" applyAlignment="1" applyProtection="1">
      <alignment horizontal="center" vertical="center"/>
      <protection locked="0"/>
    </xf>
    <xf numFmtId="1" fontId="13" fillId="2" borderId="34" xfId="0" applyNumberFormat="1" applyFont="1" applyFill="1" applyBorder="1" applyAlignment="1" applyProtection="1">
      <alignment horizontal="center" vertical="center"/>
      <protection locked="0"/>
    </xf>
    <xf numFmtId="1" fontId="13" fillId="2" borderId="32" xfId="0"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protection locked="0"/>
    </xf>
    <xf numFmtId="0" fontId="13" fillId="2" borderId="38" xfId="0" applyFont="1" applyFill="1" applyBorder="1" applyAlignment="1" applyProtection="1">
      <alignment horizontal="center" vertical="center"/>
      <protection locked="0"/>
    </xf>
    <xf numFmtId="1" fontId="13" fillId="2" borderId="10" xfId="0" applyNumberFormat="1" applyFont="1" applyFill="1" applyBorder="1" applyAlignment="1" applyProtection="1">
      <alignment horizontal="center" vertical="center"/>
      <protection locked="0"/>
    </xf>
    <xf numFmtId="0" fontId="13" fillId="2" borderId="49" xfId="0" applyFont="1" applyFill="1" applyBorder="1" applyAlignment="1" applyProtection="1">
      <alignment horizontal="center" vertical="center"/>
      <protection locked="0"/>
    </xf>
    <xf numFmtId="1" fontId="13" fillId="2" borderId="5" xfId="0" applyNumberFormat="1" applyFont="1" applyFill="1" applyBorder="1" applyAlignment="1" applyProtection="1">
      <alignment horizontal="center" vertical="center"/>
      <protection locked="0"/>
    </xf>
    <xf numFmtId="1" fontId="13" fillId="2" borderId="71" xfId="0" applyNumberFormat="1" applyFont="1" applyFill="1" applyBorder="1" applyAlignment="1" applyProtection="1">
      <alignment horizontal="center" vertical="center"/>
      <protection locked="0"/>
    </xf>
    <xf numFmtId="1" fontId="13" fillId="2" borderId="72" xfId="0" applyNumberFormat="1" applyFont="1" applyFill="1" applyBorder="1" applyAlignment="1" applyProtection="1">
      <alignment horizontal="center" vertical="center"/>
      <protection locked="0"/>
    </xf>
    <xf numFmtId="0" fontId="13" fillId="2" borderId="9" xfId="0" applyFont="1" applyFill="1" applyBorder="1" applyAlignment="1" applyProtection="1">
      <alignment horizontal="center" vertical="center"/>
      <protection locked="0"/>
    </xf>
    <xf numFmtId="0" fontId="13" fillId="2" borderId="34" xfId="0" applyFont="1" applyFill="1" applyBorder="1" applyAlignment="1" applyProtection="1">
      <alignment horizontal="center" vertical="center"/>
      <protection locked="0"/>
    </xf>
    <xf numFmtId="1" fontId="13" fillId="2" borderId="35" xfId="0" applyNumberFormat="1" applyFont="1" applyFill="1" applyBorder="1" applyAlignment="1" applyProtection="1">
      <alignment horizontal="center" vertical="center"/>
      <protection locked="0"/>
    </xf>
    <xf numFmtId="1" fontId="13" fillId="2" borderId="26" xfId="0" applyNumberFormat="1" applyFont="1" applyFill="1" applyBorder="1" applyAlignment="1" applyProtection="1">
      <alignment horizontal="center" vertical="center"/>
      <protection locked="0"/>
    </xf>
    <xf numFmtId="1" fontId="13" fillId="2" borderId="36" xfId="0" applyNumberFormat="1" applyFont="1" applyFill="1" applyBorder="1" applyAlignment="1" applyProtection="1">
      <alignment horizontal="center" vertical="center"/>
      <protection locked="0"/>
    </xf>
    <xf numFmtId="1" fontId="13" fillId="2" borderId="37" xfId="0" applyNumberFormat="1"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2" fontId="13" fillId="2" borderId="24" xfId="0" applyNumberFormat="1" applyFont="1" applyFill="1" applyBorder="1" applyAlignment="1" applyProtection="1">
      <alignment horizontal="center" vertical="center"/>
      <protection locked="0"/>
    </xf>
    <xf numFmtId="2" fontId="13" fillId="2" borderId="35" xfId="0" applyNumberFormat="1" applyFont="1" applyFill="1" applyBorder="1" applyAlignment="1" applyProtection="1">
      <alignment horizontal="center" vertical="center"/>
      <protection locked="0"/>
    </xf>
    <xf numFmtId="2" fontId="21" fillId="2" borderId="43" xfId="0" applyNumberFormat="1" applyFont="1" applyFill="1" applyBorder="1" applyAlignment="1" applyProtection="1">
      <alignment horizontal="center" vertical="center"/>
      <protection locked="0"/>
    </xf>
    <xf numFmtId="0" fontId="41" fillId="0" borderId="0" xfId="0" applyFont="1" applyAlignment="1">
      <alignment horizontal="right"/>
    </xf>
    <xf numFmtId="0" fontId="13" fillId="0" borderId="3" xfId="0" applyFont="1" applyBorder="1" applyAlignment="1" applyProtection="1">
      <alignment horizontal="center" vertical="center" wrapText="1"/>
    </xf>
    <xf numFmtId="0" fontId="13" fillId="0" borderId="72" xfId="0" applyFont="1" applyBorder="1" applyAlignment="1" applyProtection="1">
      <alignment horizontal="center" vertical="center" wrapText="1"/>
    </xf>
    <xf numFmtId="0" fontId="13" fillId="0" borderId="31" xfId="0" applyFont="1" applyBorder="1" applyAlignment="1" applyProtection="1">
      <alignment horizontal="center" vertical="center" wrapText="1"/>
    </xf>
    <xf numFmtId="1" fontId="25" fillId="2" borderId="28" xfId="0" applyNumberFormat="1" applyFont="1" applyFill="1" applyBorder="1" applyAlignment="1" applyProtection="1">
      <alignment horizontal="center" vertical="center"/>
      <protection locked="0"/>
    </xf>
    <xf numFmtId="1" fontId="25" fillId="2" borderId="61" xfId="0" applyNumberFormat="1" applyFont="1" applyFill="1" applyBorder="1" applyAlignment="1" applyProtection="1">
      <alignment horizontal="center" vertical="center"/>
      <protection locked="0"/>
    </xf>
    <xf numFmtId="1" fontId="13" fillId="2" borderId="63" xfId="0" applyNumberFormat="1" applyFont="1" applyFill="1" applyBorder="1" applyAlignment="1" applyProtection="1">
      <alignment horizontal="center" vertical="center"/>
      <protection locked="0"/>
    </xf>
    <xf numFmtId="1" fontId="13" fillId="2" borderId="33" xfId="0" applyNumberFormat="1" applyFont="1" applyFill="1" applyBorder="1" applyAlignment="1" applyProtection="1">
      <alignment horizontal="center" vertical="center"/>
      <protection locked="0"/>
    </xf>
    <xf numFmtId="1" fontId="13" fillId="2" borderId="25" xfId="0" applyNumberFormat="1" applyFont="1" applyFill="1" applyBorder="1" applyAlignment="1" applyProtection="1">
      <alignment horizontal="center"/>
      <protection locked="0"/>
    </xf>
    <xf numFmtId="1" fontId="13" fillId="2" borderId="64" xfId="0" applyNumberFormat="1" applyFont="1" applyFill="1" applyBorder="1" applyAlignment="1" applyProtection="1">
      <alignment horizontal="center"/>
      <protection locked="0"/>
    </xf>
    <xf numFmtId="1" fontId="13" fillId="2" borderId="28" xfId="0" applyNumberFormat="1" applyFont="1" applyFill="1" applyBorder="1" applyAlignment="1" applyProtection="1">
      <alignment horizontal="center" vertical="center"/>
      <protection locked="0"/>
    </xf>
    <xf numFmtId="1" fontId="13" fillId="2" borderId="61" xfId="0" applyNumberFormat="1" applyFont="1" applyFill="1" applyBorder="1" applyAlignment="1" applyProtection="1">
      <alignment horizontal="center" vertical="center"/>
      <protection locked="0"/>
    </xf>
    <xf numFmtId="0" fontId="25" fillId="7" borderId="28" xfId="0" applyNumberFormat="1" applyFont="1" applyFill="1" applyBorder="1" applyAlignment="1" applyProtection="1">
      <alignment horizontal="left" vertical="top" wrapText="1"/>
      <protection locked="0"/>
    </xf>
    <xf numFmtId="0" fontId="25" fillId="7" borderId="27" xfId="0" applyNumberFormat="1" applyFont="1" applyFill="1" applyBorder="1" applyAlignment="1" applyProtection="1">
      <alignment horizontal="left" vertical="top" wrapText="1"/>
      <protection locked="0"/>
    </xf>
    <xf numFmtId="0" fontId="25" fillId="7" borderId="61" xfId="0" applyNumberFormat="1" applyFont="1" applyFill="1" applyBorder="1" applyAlignment="1" applyProtection="1">
      <alignment horizontal="left" vertical="top" wrapText="1"/>
      <protection locked="0"/>
    </xf>
    <xf numFmtId="1" fontId="25" fillId="4" borderId="28" xfId="0" applyNumberFormat="1" applyFont="1" applyFill="1" applyBorder="1" applyAlignment="1" applyProtection="1">
      <alignment horizontal="center" vertical="center"/>
    </xf>
    <xf numFmtId="1" fontId="25" fillId="4" borderId="61" xfId="0" applyNumberFormat="1" applyFont="1" applyFill="1" applyBorder="1" applyAlignment="1" applyProtection="1">
      <alignment horizontal="center" vertical="center"/>
    </xf>
    <xf numFmtId="0" fontId="25" fillId="7" borderId="63" xfId="0" applyNumberFormat="1" applyFont="1" applyFill="1" applyBorder="1" applyAlignment="1" applyProtection="1">
      <alignment horizontal="center" vertical="top" wrapText="1"/>
      <protection locked="0"/>
    </xf>
    <xf numFmtId="0" fontId="25" fillId="7" borderId="42"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1" fontId="13" fillId="2" borderId="63" xfId="0" applyNumberFormat="1" applyFont="1" applyFill="1" applyBorder="1" applyAlignment="1" applyProtection="1">
      <alignment horizontal="center"/>
      <protection locked="0"/>
    </xf>
    <xf numFmtId="1" fontId="13" fillId="2" borderId="33" xfId="0" applyNumberFormat="1" applyFont="1" applyFill="1" applyBorder="1" applyAlignment="1" applyProtection="1">
      <alignment horizontal="center"/>
      <protection locked="0"/>
    </xf>
    <xf numFmtId="0" fontId="13" fillId="0" borderId="28" xfId="0" applyFont="1" applyBorder="1" applyAlignment="1" applyProtection="1">
      <alignment horizontal="left"/>
    </xf>
    <xf numFmtId="0" fontId="13" fillId="0" borderId="27" xfId="0" applyFont="1" applyBorder="1" applyAlignment="1" applyProtection="1">
      <alignment horizontal="left"/>
    </xf>
    <xf numFmtId="0" fontId="13" fillId="0" borderId="36" xfId="0" applyFont="1" applyBorder="1" applyAlignment="1" applyProtection="1">
      <alignment horizontal="left"/>
    </xf>
    <xf numFmtId="0" fontId="13" fillId="7" borderId="28" xfId="0" applyNumberFormat="1" applyFont="1" applyFill="1" applyBorder="1" applyAlignment="1" applyProtection="1">
      <alignment horizontal="left" vertical="top"/>
      <protection locked="0"/>
    </xf>
    <xf numFmtId="0" fontId="13" fillId="7" borderId="27" xfId="0" applyNumberFormat="1" applyFont="1" applyFill="1" applyBorder="1" applyAlignment="1" applyProtection="1">
      <alignment horizontal="left" vertical="top"/>
      <protection locked="0"/>
    </xf>
    <xf numFmtId="0" fontId="13" fillId="7" borderId="61" xfId="0" applyNumberFormat="1" applyFont="1" applyFill="1" applyBorder="1" applyAlignment="1" applyProtection="1">
      <alignment horizontal="left" vertical="top"/>
      <protection locked="0"/>
    </xf>
    <xf numFmtId="0" fontId="13" fillId="0" borderId="73"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19"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1" xfId="0" applyFont="1" applyBorder="1" applyAlignment="1" applyProtection="1">
      <alignment horizontal="center" vertical="center" wrapText="1"/>
    </xf>
    <xf numFmtId="0" fontId="13" fillId="0" borderId="54"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39" xfId="0" applyFont="1" applyBorder="1" applyAlignment="1" applyProtection="1">
      <alignment horizontal="center" vertical="center" wrapText="1"/>
    </xf>
    <xf numFmtId="0" fontId="11" fillId="6" borderId="0" xfId="3" applyFont="1" applyFill="1" applyBorder="1" applyAlignment="1">
      <alignment horizontal="center" vertical="center" wrapText="1"/>
    </xf>
    <xf numFmtId="0" fontId="15" fillId="3" borderId="0" xfId="4" applyFont="1" applyFill="1" applyAlignment="1">
      <alignment horizontal="center" vertical="center"/>
    </xf>
    <xf numFmtId="0" fontId="13" fillId="7" borderId="23" xfId="0" applyNumberFormat="1" applyFont="1" applyFill="1" applyBorder="1" applyAlignment="1" applyProtection="1">
      <alignment horizontal="left" vertical="top"/>
      <protection locked="0"/>
    </xf>
    <xf numFmtId="0" fontId="13" fillId="7" borderId="24" xfId="0" applyNumberFormat="1" applyFont="1" applyFill="1" applyBorder="1" applyAlignment="1" applyProtection="1">
      <alignment horizontal="left" vertical="top"/>
      <protection locked="0"/>
    </xf>
    <xf numFmtId="0" fontId="13" fillId="7" borderId="60" xfId="0" applyNumberFormat="1" applyFont="1" applyFill="1" applyBorder="1" applyAlignment="1" applyProtection="1">
      <alignment horizontal="left" vertical="top"/>
      <protection locked="0"/>
    </xf>
    <xf numFmtId="0" fontId="12" fillId="3" borderId="0" xfId="4" applyFont="1" applyFill="1" applyAlignment="1">
      <alignment horizontal="center" vertical="center"/>
    </xf>
    <xf numFmtId="0" fontId="13" fillId="0" borderId="63" xfId="0" applyFont="1" applyBorder="1" applyAlignment="1" applyProtection="1">
      <alignment horizontal="left" indent="4"/>
      <protection locked="0"/>
    </xf>
    <xf numFmtId="0" fontId="13" fillId="0" borderId="42" xfId="0" applyFont="1" applyBorder="1" applyAlignment="1" applyProtection="1">
      <alignment horizontal="left" indent="4"/>
      <protection locked="0"/>
    </xf>
    <xf numFmtId="0" fontId="13" fillId="0" borderId="33" xfId="0" applyFont="1" applyBorder="1" applyAlignment="1" applyProtection="1">
      <alignment horizontal="left" indent="4"/>
      <protection locked="0"/>
    </xf>
    <xf numFmtId="0" fontId="13" fillId="0" borderId="30" xfId="0" applyFont="1" applyBorder="1" applyAlignment="1" applyProtection="1">
      <alignment horizontal="center"/>
    </xf>
    <xf numFmtId="0" fontId="13" fillId="0" borderId="52" xfId="0" applyFont="1" applyBorder="1" applyAlignment="1" applyProtection="1">
      <alignment horizontal="center"/>
    </xf>
    <xf numFmtId="1" fontId="25" fillId="2" borderId="11" xfId="0" applyNumberFormat="1" applyFont="1" applyFill="1" applyBorder="1" applyAlignment="1" applyProtection="1">
      <alignment horizontal="center" vertical="center"/>
    </xf>
    <xf numFmtId="1" fontId="25" fillId="2" borderId="13" xfId="0" applyNumberFormat="1" applyFont="1" applyFill="1" applyBorder="1" applyAlignment="1" applyProtection="1">
      <alignment horizontal="center" vertical="center"/>
    </xf>
    <xf numFmtId="1" fontId="25" fillId="2" borderId="63" xfId="0" applyNumberFormat="1" applyFont="1" applyFill="1" applyBorder="1" applyAlignment="1" applyProtection="1">
      <alignment horizontal="center" vertical="center"/>
      <protection locked="0"/>
    </xf>
    <xf numFmtId="1" fontId="25" fillId="2" borderId="33" xfId="0" applyNumberFormat="1" applyFont="1" applyFill="1" applyBorder="1" applyAlignment="1" applyProtection="1">
      <alignment horizontal="center" vertical="center"/>
      <protection locked="0"/>
    </xf>
    <xf numFmtId="1" fontId="25" fillId="2" borderId="66" xfId="0" applyNumberFormat="1" applyFont="1" applyFill="1" applyBorder="1" applyAlignment="1" applyProtection="1">
      <alignment horizontal="center" vertical="center"/>
      <protection locked="0"/>
    </xf>
    <xf numFmtId="1" fontId="25" fillId="2" borderId="49" xfId="0" applyNumberFormat="1" applyFont="1" applyFill="1" applyBorder="1" applyAlignment="1" applyProtection="1">
      <alignment horizontal="center" vertical="center"/>
      <protection locked="0"/>
    </xf>
    <xf numFmtId="1" fontId="14" fillId="2" borderId="2" xfId="0" applyNumberFormat="1" applyFont="1" applyFill="1" applyBorder="1" applyAlignment="1" applyProtection="1">
      <alignment horizontal="center" vertical="center"/>
      <protection locked="0"/>
    </xf>
    <xf numFmtId="1" fontId="14" fillId="2" borderId="5" xfId="0" applyNumberFormat="1" applyFont="1" applyFill="1" applyBorder="1" applyAlignment="1" applyProtection="1">
      <alignment horizontal="center" vertical="center"/>
      <protection locked="0"/>
    </xf>
    <xf numFmtId="0" fontId="13" fillId="0" borderId="29" xfId="0" applyFont="1" applyBorder="1" applyAlignment="1" applyProtection="1">
      <alignment horizontal="center"/>
    </xf>
    <xf numFmtId="0" fontId="13" fillId="0" borderId="2" xfId="0" applyFont="1" applyBorder="1" applyAlignment="1" applyProtection="1">
      <alignment horizontal="center"/>
    </xf>
    <xf numFmtId="0" fontId="13" fillId="0" borderId="69" xfId="0" applyFont="1" applyBorder="1" applyAlignment="1" applyProtection="1">
      <alignment horizontal="center"/>
    </xf>
    <xf numFmtId="0" fontId="13" fillId="0" borderId="5" xfId="0" applyFont="1" applyBorder="1" applyAlignment="1" applyProtection="1">
      <alignment horizontal="center"/>
    </xf>
    <xf numFmtId="164" fontId="18" fillId="2" borderId="28" xfId="0" applyNumberFormat="1" applyFont="1" applyFill="1" applyBorder="1" applyAlignment="1" applyProtection="1">
      <alignment horizontal="center" vertical="center"/>
      <protection locked="0"/>
    </xf>
    <xf numFmtId="164" fontId="18" fillId="2" borderId="27" xfId="0" applyNumberFormat="1" applyFont="1" applyFill="1" applyBorder="1" applyAlignment="1" applyProtection="1">
      <alignment horizontal="center" vertical="center"/>
      <protection locked="0"/>
    </xf>
    <xf numFmtId="164" fontId="18" fillId="2" borderId="61" xfId="0" applyNumberFormat="1" applyFont="1" applyFill="1" applyBorder="1" applyAlignment="1" applyProtection="1">
      <alignment horizontal="center" vertical="center"/>
      <protection locked="0"/>
    </xf>
    <xf numFmtId="0" fontId="19" fillId="3" borderId="0" xfId="0" applyFont="1" applyFill="1" applyBorder="1" applyAlignment="1">
      <alignment horizontal="left"/>
    </xf>
    <xf numFmtId="10" fontId="25" fillId="2" borderId="43" xfId="0" applyNumberFormat="1" applyFont="1" applyFill="1" applyBorder="1" applyAlignment="1" applyProtection="1">
      <alignment horizontal="center" vertical="center"/>
      <protection locked="0"/>
    </xf>
    <xf numFmtId="10" fontId="25" fillId="2" borderId="61" xfId="0" applyNumberFormat="1" applyFont="1" applyFill="1" applyBorder="1" applyAlignment="1" applyProtection="1">
      <alignment horizontal="center" vertical="center"/>
      <protection locked="0"/>
    </xf>
    <xf numFmtId="0" fontId="29" fillId="0" borderId="27" xfId="0" applyFont="1" applyBorder="1" applyAlignment="1">
      <alignment horizontal="center" vertical="center" wrapText="1"/>
    </xf>
    <xf numFmtId="0" fontId="29" fillId="0" borderId="30" xfId="0" applyFont="1" applyBorder="1" applyAlignment="1">
      <alignment horizontal="center" vertical="center" wrapText="1"/>
    </xf>
    <xf numFmtId="164" fontId="35" fillId="2" borderId="66" xfId="0" applyNumberFormat="1" applyFont="1" applyFill="1" applyBorder="1" applyAlignment="1" applyProtection="1">
      <alignment horizontal="center" vertical="center"/>
      <protection locked="0"/>
    </xf>
    <xf numFmtId="164" fontId="35" fillId="2" borderId="74" xfId="0" applyNumberFormat="1" applyFont="1" applyFill="1" applyBorder="1" applyAlignment="1" applyProtection="1">
      <alignment horizontal="center" vertical="center"/>
      <protection locked="0"/>
    </xf>
    <xf numFmtId="164" fontId="35" fillId="2" borderId="49" xfId="0" applyNumberFormat="1" applyFont="1" applyFill="1" applyBorder="1" applyAlignment="1" applyProtection="1">
      <alignment horizontal="center" vertical="center"/>
      <protection locked="0"/>
    </xf>
    <xf numFmtId="164" fontId="35" fillId="2" borderId="54" xfId="0" applyNumberFormat="1" applyFont="1" applyFill="1" applyBorder="1" applyAlignment="1" applyProtection="1">
      <alignment horizontal="center" vertical="center"/>
      <protection locked="0"/>
    </xf>
    <xf numFmtId="164" fontId="35" fillId="2" borderId="1" xfId="0" applyNumberFormat="1" applyFont="1" applyFill="1" applyBorder="1" applyAlignment="1" applyProtection="1">
      <alignment horizontal="center" vertical="center"/>
      <protection locked="0"/>
    </xf>
    <xf numFmtId="164" fontId="35" fillId="2" borderId="39" xfId="0" applyNumberFormat="1" applyFont="1" applyFill="1" applyBorder="1" applyAlignment="1" applyProtection="1">
      <alignment horizontal="center" vertical="center"/>
      <protection locked="0"/>
    </xf>
    <xf numFmtId="10" fontId="25" fillId="2" borderId="28" xfId="0" applyNumberFormat="1" applyFont="1" applyFill="1" applyBorder="1" applyAlignment="1" applyProtection="1">
      <alignment horizontal="center" vertical="center"/>
      <protection locked="0"/>
    </xf>
    <xf numFmtId="164" fontId="18" fillId="2" borderId="65" xfId="0" applyNumberFormat="1" applyFont="1" applyFill="1" applyBorder="1" applyAlignment="1" applyProtection="1">
      <alignment horizontal="center" vertical="center"/>
      <protection locked="0"/>
    </xf>
    <xf numFmtId="164" fontId="18" fillId="2" borderId="58" xfId="0" applyNumberFormat="1" applyFont="1" applyFill="1" applyBorder="1" applyAlignment="1" applyProtection="1">
      <alignment horizontal="center" vertical="center"/>
      <protection locked="0"/>
    </xf>
    <xf numFmtId="164" fontId="18" fillId="2" borderId="32" xfId="0" applyNumberFormat="1" applyFont="1" applyFill="1" applyBorder="1" applyAlignment="1" applyProtection="1">
      <alignment horizontal="center" vertical="center"/>
      <protection locked="0"/>
    </xf>
    <xf numFmtId="164" fontId="18" fillId="2" borderId="66" xfId="0" applyNumberFormat="1" applyFont="1" applyFill="1" applyBorder="1" applyAlignment="1" applyProtection="1">
      <alignment horizontal="center" vertical="center"/>
      <protection locked="0"/>
    </xf>
    <xf numFmtId="164" fontId="18" fillId="2" borderId="74" xfId="0" applyNumberFormat="1" applyFont="1" applyFill="1" applyBorder="1" applyAlignment="1" applyProtection="1">
      <alignment horizontal="center" vertical="center"/>
      <protection locked="0"/>
    </xf>
    <xf numFmtId="164" fontId="18" fillId="2" borderId="49" xfId="0" applyNumberFormat="1" applyFont="1" applyFill="1" applyBorder="1" applyAlignment="1" applyProtection="1">
      <alignment horizontal="center" vertical="center"/>
      <protection locked="0"/>
    </xf>
    <xf numFmtId="164" fontId="18" fillId="2" borderId="54" xfId="0" applyNumberFormat="1" applyFont="1" applyFill="1" applyBorder="1" applyAlignment="1" applyProtection="1">
      <alignment horizontal="center" vertical="center"/>
      <protection locked="0"/>
    </xf>
    <xf numFmtId="164" fontId="18" fillId="2" borderId="1" xfId="0" applyNumberFormat="1" applyFont="1" applyFill="1" applyBorder="1" applyAlignment="1" applyProtection="1">
      <alignment horizontal="center" vertical="center"/>
      <protection locked="0"/>
    </xf>
    <xf numFmtId="164" fontId="18" fillId="2" borderId="39" xfId="0" applyNumberFormat="1" applyFont="1" applyFill="1" applyBorder="1" applyAlignment="1" applyProtection="1">
      <alignment horizontal="center" vertical="center"/>
      <protection locked="0"/>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60" xfId="0" applyFont="1" applyBorder="1" applyAlignment="1">
      <alignment horizontal="center" vertical="center" wrapText="1"/>
    </xf>
    <xf numFmtId="0" fontId="14" fillId="7" borderId="28" xfId="0" applyNumberFormat="1" applyFont="1" applyFill="1" applyBorder="1" applyAlignment="1" applyProtection="1">
      <alignment horizontal="left" vertical="top"/>
      <protection locked="0"/>
    </xf>
    <xf numFmtId="0" fontId="14" fillId="7" borderId="27" xfId="0" applyNumberFormat="1" applyFont="1" applyFill="1" applyBorder="1" applyAlignment="1" applyProtection="1">
      <alignment horizontal="left" vertical="top"/>
      <protection locked="0"/>
    </xf>
    <xf numFmtId="0" fontId="14" fillId="7" borderId="61" xfId="0" applyNumberFormat="1" applyFont="1" applyFill="1" applyBorder="1" applyAlignment="1" applyProtection="1">
      <alignment horizontal="left" vertical="top"/>
      <protection locked="0"/>
    </xf>
    <xf numFmtId="0" fontId="19" fillId="3" borderId="1" xfId="0" applyFont="1" applyFill="1" applyBorder="1" applyAlignment="1">
      <alignment horizontal="left"/>
    </xf>
    <xf numFmtId="164" fontId="18" fillId="2" borderId="43" xfId="0" applyNumberFormat="1" applyFont="1" applyFill="1" applyBorder="1" applyAlignment="1" applyProtection="1">
      <alignment horizontal="center" vertical="center"/>
      <protection locked="0"/>
    </xf>
    <xf numFmtId="164" fontId="18" fillId="2" borderId="36" xfId="0" applyNumberFormat="1" applyFont="1" applyFill="1" applyBorder="1" applyAlignment="1" applyProtection="1">
      <alignment horizontal="center" vertical="center"/>
      <protection locked="0"/>
    </xf>
    <xf numFmtId="1" fontId="24" fillId="2" borderId="63" xfId="0" applyNumberFormat="1" applyFont="1" applyFill="1" applyBorder="1" applyAlignment="1" applyProtection="1">
      <alignment horizontal="center" vertical="center"/>
      <protection locked="0"/>
    </xf>
    <xf numFmtId="1" fontId="24" fillId="2" borderId="33" xfId="0" applyNumberFormat="1" applyFont="1" applyFill="1" applyBorder="1" applyAlignment="1" applyProtection="1">
      <alignment horizontal="center" vertical="center"/>
      <protection locked="0"/>
    </xf>
    <xf numFmtId="0" fontId="24" fillId="2" borderId="28" xfId="0" applyFont="1" applyFill="1" applyBorder="1" applyAlignment="1" applyProtection="1">
      <alignment horizontal="center" vertical="center"/>
      <protection locked="0"/>
    </xf>
    <xf numFmtId="0" fontId="24" fillId="2" borderId="61" xfId="0" applyFont="1" applyFill="1" applyBorder="1" applyAlignment="1" applyProtection="1">
      <alignment horizontal="center" vertical="center"/>
      <protection locked="0"/>
    </xf>
    <xf numFmtId="1" fontId="13" fillId="2" borderId="23" xfId="0" applyNumberFormat="1" applyFont="1" applyFill="1" applyBorder="1" applyAlignment="1" applyProtection="1">
      <alignment horizontal="center" vertical="center"/>
      <protection locked="0"/>
    </xf>
    <xf numFmtId="1" fontId="13" fillId="2" borderId="60" xfId="0" applyNumberFormat="1" applyFont="1" applyFill="1" applyBorder="1" applyAlignment="1" applyProtection="1">
      <alignment horizontal="center" vertical="center"/>
      <protection locked="0"/>
    </xf>
    <xf numFmtId="0" fontId="29" fillId="0" borderId="29" xfId="0" applyFont="1" applyFill="1" applyBorder="1" applyAlignment="1">
      <alignment horizontal="left" vertical="center"/>
    </xf>
    <xf numFmtId="0" fontId="29" fillId="0" borderId="30" xfId="0" applyFont="1" applyFill="1" applyBorder="1" applyAlignment="1">
      <alignment horizontal="left" vertical="center"/>
    </xf>
    <xf numFmtId="0" fontId="29" fillId="0" borderId="37" xfId="0" applyFont="1" applyFill="1" applyBorder="1" applyAlignment="1">
      <alignment horizontal="left" vertical="center"/>
    </xf>
    <xf numFmtId="1" fontId="25" fillId="2" borderId="62" xfId="0" applyNumberFormat="1" applyFont="1" applyFill="1" applyBorder="1" applyAlignment="1" applyProtection="1">
      <alignment horizontal="center" vertical="center"/>
      <protection locked="0"/>
    </xf>
    <xf numFmtId="1" fontId="25" fillId="2" borderId="22" xfId="0" applyNumberFormat="1" applyFont="1" applyFill="1" applyBorder="1" applyAlignment="1" applyProtection="1">
      <alignment horizontal="center" vertical="center"/>
      <protection locked="0"/>
    </xf>
    <xf numFmtId="0" fontId="14" fillId="7" borderId="28" xfId="0" applyNumberFormat="1" applyFont="1" applyFill="1" applyBorder="1" applyAlignment="1" applyProtection="1">
      <alignment horizontal="left" vertical="top" wrapText="1"/>
      <protection locked="0"/>
    </xf>
    <xf numFmtId="0" fontId="14" fillId="7" borderId="27" xfId="0" applyNumberFormat="1" applyFont="1" applyFill="1" applyBorder="1" applyAlignment="1" applyProtection="1">
      <alignment horizontal="left" vertical="top" wrapText="1"/>
      <protection locked="0"/>
    </xf>
    <xf numFmtId="0" fontId="14" fillId="7" borderId="61" xfId="0" applyNumberFormat="1" applyFont="1" applyFill="1" applyBorder="1" applyAlignment="1" applyProtection="1">
      <alignment horizontal="left" vertical="top" wrapText="1"/>
      <protection locked="0"/>
    </xf>
    <xf numFmtId="0" fontId="29" fillId="0" borderId="66"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13" fillId="0" borderId="63" xfId="0" applyFont="1" applyBorder="1" applyAlignment="1" applyProtection="1">
      <alignment horizontal="left"/>
      <protection locked="0"/>
    </xf>
    <xf numFmtId="0" fontId="13" fillId="0" borderId="42" xfId="0" applyFont="1" applyBorder="1" applyAlignment="1" applyProtection="1">
      <alignment horizontal="left"/>
      <protection locked="0"/>
    </xf>
    <xf numFmtId="0" fontId="13" fillId="0" borderId="33" xfId="0" applyFont="1" applyBorder="1" applyAlignment="1" applyProtection="1">
      <alignment horizontal="left"/>
      <protection locked="0"/>
    </xf>
    <xf numFmtId="1" fontId="14" fillId="2" borderId="25" xfId="0" applyNumberFormat="1" applyFont="1" applyFill="1" applyBorder="1" applyAlignment="1" applyProtection="1">
      <alignment horizontal="center" vertical="center"/>
      <protection locked="0"/>
    </xf>
    <xf numFmtId="1" fontId="14" fillId="2" borderId="64" xfId="0" applyNumberFormat="1" applyFont="1" applyFill="1" applyBorder="1" applyAlignment="1" applyProtection="1">
      <alignment horizontal="center" vertical="center"/>
      <protection locked="0"/>
    </xf>
    <xf numFmtId="1" fontId="25" fillId="2" borderId="43" xfId="0" applyNumberFormat="1" applyFont="1" applyFill="1" applyBorder="1" applyAlignment="1" applyProtection="1">
      <alignment horizontal="center" vertical="center"/>
      <protection locked="0"/>
    </xf>
    <xf numFmtId="0" fontId="25" fillId="7" borderId="28" xfId="0" applyFont="1" applyFill="1" applyBorder="1" applyAlignment="1" applyProtection="1">
      <alignment horizontal="left" vertical="top" wrapText="1"/>
      <protection locked="0"/>
    </xf>
    <xf numFmtId="0" fontId="25" fillId="7" borderId="27" xfId="0" applyFont="1" applyFill="1" applyBorder="1" applyAlignment="1" applyProtection="1">
      <alignment horizontal="left" vertical="top" wrapText="1"/>
      <protection locked="0"/>
    </xf>
    <xf numFmtId="0" fontId="25" fillId="7" borderId="36" xfId="0" applyFont="1" applyFill="1" applyBorder="1" applyAlignment="1" applyProtection="1">
      <alignment horizontal="left" vertical="top" wrapText="1"/>
      <protection locked="0"/>
    </xf>
    <xf numFmtId="0" fontId="25" fillId="7" borderId="28" xfId="0" applyFont="1" applyFill="1" applyBorder="1" applyAlignment="1" applyProtection="1">
      <alignment horizontal="left" vertical="top"/>
      <protection locked="0"/>
    </xf>
    <xf numFmtId="0" fontId="25" fillId="7" borderId="27" xfId="0" applyFont="1" applyFill="1" applyBorder="1" applyAlignment="1" applyProtection="1">
      <alignment horizontal="left" vertical="top"/>
      <protection locked="0"/>
    </xf>
    <xf numFmtId="0" fontId="25" fillId="7" borderId="36" xfId="0" applyFont="1" applyFill="1" applyBorder="1" applyAlignment="1" applyProtection="1">
      <alignment horizontal="left" vertical="top"/>
      <protection locked="0"/>
    </xf>
    <xf numFmtId="0" fontId="16" fillId="3" borderId="0" xfId="1" applyFont="1" applyFill="1" applyBorder="1" applyAlignment="1">
      <alignment horizontal="center" vertical="center"/>
    </xf>
    <xf numFmtId="0" fontId="13" fillId="0" borderId="28" xfId="0" applyFont="1" applyBorder="1" applyAlignment="1" applyProtection="1">
      <alignment horizontal="left" vertical="center"/>
    </xf>
    <xf numFmtId="0" fontId="13" fillId="0" borderId="27" xfId="0" applyFont="1" applyBorder="1" applyAlignment="1" applyProtection="1">
      <alignment horizontal="left" vertical="center"/>
    </xf>
    <xf numFmtId="0" fontId="13" fillId="0" borderId="61" xfId="0" applyFont="1" applyBorder="1" applyAlignment="1" applyProtection="1">
      <alignment horizontal="left" vertical="center"/>
    </xf>
    <xf numFmtId="1" fontId="25" fillId="2" borderId="28" xfId="0" applyNumberFormat="1" applyFont="1" applyFill="1" applyBorder="1" applyAlignment="1" applyProtection="1">
      <alignment horizontal="center" vertical="center" wrapText="1"/>
    </xf>
    <xf numFmtId="1" fontId="25" fillId="2" borderId="61" xfId="0" applyNumberFormat="1" applyFont="1" applyFill="1" applyBorder="1" applyAlignment="1" applyProtection="1">
      <alignment horizontal="center" vertical="center" wrapText="1"/>
    </xf>
    <xf numFmtId="1" fontId="25" fillId="2" borderId="23" xfId="0" applyNumberFormat="1" applyFont="1" applyFill="1" applyBorder="1" applyAlignment="1" applyProtection="1">
      <alignment horizontal="center" vertical="center" wrapText="1"/>
    </xf>
    <xf numFmtId="1" fontId="25" fillId="2" borderId="60" xfId="0" applyNumberFormat="1" applyFont="1" applyFill="1" applyBorder="1" applyAlignment="1" applyProtection="1">
      <alignment horizontal="center" vertical="center" wrapText="1"/>
    </xf>
    <xf numFmtId="1" fontId="25" fillId="2" borderId="63" xfId="0" applyNumberFormat="1" applyFont="1" applyFill="1" applyBorder="1" applyAlignment="1" applyProtection="1">
      <alignment horizontal="center" vertical="center" wrapText="1"/>
      <protection locked="0"/>
    </xf>
    <xf numFmtId="1" fontId="27" fillId="2" borderId="33" xfId="0" applyNumberFormat="1" applyFont="1" applyFill="1" applyBorder="1" applyAlignment="1">
      <alignment horizontal="center" vertical="center" wrapText="1"/>
    </xf>
    <xf numFmtId="0" fontId="13" fillId="0" borderId="23"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35" xfId="0" applyFont="1" applyBorder="1" applyAlignment="1" applyProtection="1">
      <alignment horizontal="left" vertical="center"/>
    </xf>
    <xf numFmtId="0" fontId="13" fillId="0" borderId="36" xfId="0" applyFont="1" applyBorder="1" applyAlignment="1" applyProtection="1">
      <alignment horizontal="left" vertical="center"/>
    </xf>
    <xf numFmtId="1" fontId="25" fillId="2" borderId="65" xfId="0" applyNumberFormat="1" applyFont="1" applyFill="1" applyBorder="1" applyAlignment="1" applyProtection="1">
      <alignment horizontal="center" vertical="center" wrapText="1"/>
      <protection locked="0"/>
    </xf>
    <xf numFmtId="1" fontId="27" fillId="2" borderId="32" xfId="0" applyNumberFormat="1" applyFont="1" applyFill="1" applyBorder="1" applyAlignment="1">
      <alignment horizontal="center" vertical="center" wrapText="1"/>
    </xf>
    <xf numFmtId="1" fontId="25" fillId="2" borderId="18" xfId="0" applyNumberFormat="1" applyFont="1" applyFill="1" applyBorder="1" applyAlignment="1" applyProtection="1">
      <alignment horizontal="center" vertical="center" wrapText="1"/>
      <protection locked="0"/>
    </xf>
    <xf numFmtId="1" fontId="27" fillId="2" borderId="34" xfId="0" applyNumberFormat="1" applyFont="1" applyFill="1" applyBorder="1" applyAlignment="1">
      <alignment horizontal="center" vertical="center" wrapText="1"/>
    </xf>
    <xf numFmtId="1" fontId="25" fillId="2" borderId="2" xfId="0" applyNumberFormat="1" applyFont="1" applyFill="1" applyBorder="1" applyAlignment="1" applyProtection="1">
      <alignment horizontal="center" wrapText="1"/>
    </xf>
    <xf numFmtId="1" fontId="25" fillId="2" borderId="5" xfId="0" applyNumberFormat="1" applyFont="1" applyFill="1" applyBorder="1" applyAlignment="1" applyProtection="1">
      <alignment horizontal="center" wrapText="1"/>
    </xf>
    <xf numFmtId="0" fontId="6" fillId="7" borderId="73" xfId="0" applyFont="1" applyFill="1" applyBorder="1" applyAlignment="1" applyProtection="1">
      <alignment horizontal="left" vertical="top" wrapText="1"/>
      <protection locked="0"/>
    </xf>
    <xf numFmtId="0" fontId="6" fillId="7" borderId="6"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6" fillId="7" borderId="19" xfId="0" applyFont="1" applyFill="1" applyBorder="1" applyAlignment="1" applyProtection="1">
      <alignment horizontal="left" vertical="top" wrapText="1"/>
      <protection locked="0"/>
    </xf>
    <xf numFmtId="0" fontId="6" fillId="7" borderId="0" xfId="0" applyFont="1" applyFill="1" applyBorder="1" applyAlignment="1" applyProtection="1">
      <alignment horizontal="left" vertical="top" wrapText="1"/>
      <protection locked="0"/>
    </xf>
    <xf numFmtId="0" fontId="6" fillId="7" borderId="71" xfId="0" applyFont="1" applyFill="1" applyBorder="1" applyAlignment="1" applyProtection="1">
      <alignment horizontal="left" vertical="top" wrapText="1"/>
      <protection locked="0"/>
    </xf>
    <xf numFmtId="0" fontId="6" fillId="7" borderId="54"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7" borderId="39" xfId="0" applyFont="1" applyFill="1" applyBorder="1" applyAlignment="1" applyProtection="1">
      <alignment horizontal="left" vertical="top" wrapText="1"/>
      <protection locked="0"/>
    </xf>
    <xf numFmtId="0" fontId="13" fillId="0" borderId="25" xfId="0" applyFont="1" applyBorder="1" applyAlignment="1" applyProtection="1">
      <alignment horizontal="left" vertical="center"/>
    </xf>
    <xf numFmtId="0" fontId="13" fillId="0" borderId="26" xfId="0" applyFont="1" applyBorder="1" applyAlignment="1" applyProtection="1">
      <alignment horizontal="left" vertical="center"/>
    </xf>
    <xf numFmtId="0" fontId="13" fillId="0" borderId="64" xfId="0" applyFont="1" applyBorder="1" applyAlignment="1" applyProtection="1">
      <alignment horizontal="left" vertical="center"/>
    </xf>
    <xf numFmtId="0" fontId="25" fillId="7" borderId="63" xfId="0" applyFont="1" applyFill="1" applyBorder="1" applyAlignment="1" applyProtection="1">
      <alignment horizontal="left" vertical="top"/>
      <protection locked="0"/>
    </xf>
    <xf numFmtId="0" fontId="25" fillId="7" borderId="42" xfId="0" applyFont="1" applyFill="1" applyBorder="1" applyAlignment="1" applyProtection="1">
      <alignment horizontal="left" vertical="top"/>
      <protection locked="0"/>
    </xf>
    <xf numFmtId="0" fontId="25" fillId="7" borderId="33" xfId="0" applyFont="1" applyFill="1" applyBorder="1" applyAlignment="1" applyProtection="1">
      <alignment horizontal="left" vertical="top"/>
      <protection locked="0"/>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60" xfId="0" applyFont="1" applyBorder="1" applyAlignment="1" applyProtection="1">
      <alignment horizontal="center" vertical="center" wrapText="1"/>
    </xf>
    <xf numFmtId="0" fontId="3" fillId="0" borderId="29" xfId="0" applyFont="1" applyBorder="1" applyAlignment="1" applyProtection="1">
      <alignment horizontal="center" vertical="center" wrapText="1"/>
    </xf>
    <xf numFmtId="0" fontId="3" fillId="0" borderId="30"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10" fontId="25" fillId="2" borderId="20" xfId="0" applyNumberFormat="1" applyFont="1" applyFill="1" applyBorder="1" applyAlignment="1" applyProtection="1">
      <alignment horizontal="center" vertical="center"/>
      <protection locked="0"/>
    </xf>
    <xf numFmtId="10" fontId="25" fillId="2" borderId="22" xfId="0" applyNumberFormat="1" applyFont="1" applyFill="1" applyBorder="1" applyAlignment="1" applyProtection="1">
      <alignment horizontal="center" vertical="center"/>
      <protection locked="0"/>
    </xf>
    <xf numFmtId="1" fontId="25" fillId="2" borderId="33" xfId="0" applyNumberFormat="1" applyFont="1" applyFill="1" applyBorder="1" applyAlignment="1" applyProtection="1">
      <alignment horizontal="center" vertical="center" wrapText="1"/>
      <protection locked="0"/>
    </xf>
    <xf numFmtId="0" fontId="13" fillId="0" borderId="66" xfId="0" applyFont="1" applyBorder="1" applyAlignment="1" applyProtection="1">
      <alignment horizontal="left" vertical="center"/>
    </xf>
    <xf numFmtId="0" fontId="13" fillId="0" borderId="74" xfId="0" applyFont="1" applyBorder="1" applyAlignment="1" applyProtection="1">
      <alignment horizontal="left" vertical="center"/>
    </xf>
    <xf numFmtId="0" fontId="13" fillId="0" borderId="49" xfId="0" applyFont="1" applyBorder="1" applyAlignment="1" applyProtection="1">
      <alignment horizontal="left" vertical="center"/>
    </xf>
    <xf numFmtId="1" fontId="18" fillId="2" borderId="63" xfId="0" applyNumberFormat="1" applyFont="1" applyFill="1" applyBorder="1" applyAlignment="1" applyProtection="1">
      <alignment horizontal="center" vertical="top"/>
      <protection locked="0"/>
    </xf>
    <xf numFmtId="1" fontId="18" fillId="2" borderId="33" xfId="0" applyNumberFormat="1" applyFont="1" applyFill="1" applyBorder="1" applyAlignment="1" applyProtection="1">
      <alignment horizontal="center" vertical="top"/>
      <protection locked="0"/>
    </xf>
    <xf numFmtId="1" fontId="18" fillId="2" borderId="51" xfId="0" applyNumberFormat="1" applyFont="1" applyFill="1" applyBorder="1" applyAlignment="1" applyProtection="1">
      <alignment horizontal="center" vertical="center"/>
      <protection locked="0"/>
    </xf>
    <xf numFmtId="1" fontId="18" fillId="2" borderId="37" xfId="0" applyNumberFormat="1" applyFont="1" applyFill="1" applyBorder="1" applyAlignment="1" applyProtection="1">
      <alignment horizontal="center" vertical="center"/>
      <protection locked="0"/>
    </xf>
    <xf numFmtId="0" fontId="29" fillId="0" borderId="7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71" xfId="0" applyFont="1" applyFill="1" applyBorder="1" applyAlignment="1">
      <alignment horizontal="center" vertical="center" wrapText="1"/>
    </xf>
    <xf numFmtId="1" fontId="18" fillId="2" borderId="23" xfId="0" applyNumberFormat="1" applyFont="1" applyFill="1" applyBorder="1" applyAlignment="1" applyProtection="1">
      <alignment horizontal="center" vertical="top"/>
      <protection locked="0"/>
    </xf>
    <xf numFmtId="1" fontId="18" fillId="2" borderId="60" xfId="0" applyNumberFormat="1" applyFont="1" applyFill="1" applyBorder="1" applyAlignment="1" applyProtection="1">
      <alignment horizontal="center" vertical="top"/>
      <protection locked="0"/>
    </xf>
    <xf numFmtId="2" fontId="18" fillId="2" borderId="29" xfId="0" applyNumberFormat="1" applyFont="1" applyFill="1" applyBorder="1" applyAlignment="1" applyProtection="1">
      <alignment horizontal="center" vertical="center"/>
      <protection locked="0"/>
    </xf>
    <xf numFmtId="2" fontId="18" fillId="2" borderId="52" xfId="0" applyNumberFormat="1" applyFont="1" applyFill="1" applyBorder="1" applyAlignment="1" applyProtection="1">
      <alignment horizontal="center" vertical="center"/>
      <protection locked="0"/>
    </xf>
    <xf numFmtId="1" fontId="25" fillId="2" borderId="63" xfId="0" applyNumberFormat="1" applyFont="1" applyFill="1" applyBorder="1" applyAlignment="1" applyProtection="1">
      <alignment horizontal="center"/>
      <protection locked="0"/>
    </xf>
    <xf numFmtId="1" fontId="25" fillId="2" borderId="33" xfId="0" applyNumberFormat="1" applyFont="1" applyFill="1" applyBorder="1" applyAlignment="1" applyProtection="1">
      <alignment horizontal="center"/>
      <protection locked="0"/>
    </xf>
    <xf numFmtId="1" fontId="25" fillId="2" borderId="50" xfId="0" applyNumberFormat="1" applyFont="1" applyFill="1" applyBorder="1" applyAlignment="1" applyProtection="1">
      <alignment horizontal="center"/>
      <protection locked="0"/>
    </xf>
    <xf numFmtId="1" fontId="25" fillId="2" borderId="35" xfId="0" applyNumberFormat="1" applyFont="1" applyFill="1" applyBorder="1" applyAlignment="1" applyProtection="1">
      <alignment horizontal="center"/>
      <protection locked="0"/>
    </xf>
    <xf numFmtId="1" fontId="25" fillId="2" borderId="20" xfId="0" applyNumberFormat="1" applyFont="1" applyFill="1" applyBorder="1" applyAlignment="1" applyProtection="1">
      <alignment horizontal="center" vertical="center"/>
      <protection locked="0"/>
    </xf>
    <xf numFmtId="0" fontId="13" fillId="0" borderId="63" xfId="0" applyFont="1" applyBorder="1" applyAlignment="1" applyProtection="1">
      <alignment horizontal="left" vertical="center"/>
    </xf>
    <xf numFmtId="0" fontId="13" fillId="0" borderId="42" xfId="0" applyFont="1" applyBorder="1" applyAlignment="1" applyProtection="1">
      <alignment horizontal="left" vertical="center"/>
    </xf>
    <xf numFmtId="0" fontId="13" fillId="0" borderId="33" xfId="0" applyFont="1" applyBorder="1" applyAlignment="1" applyProtection="1">
      <alignment horizontal="left" vertical="center"/>
    </xf>
    <xf numFmtId="0" fontId="20" fillId="3" borderId="1" xfId="0" applyFont="1" applyFill="1" applyBorder="1" applyAlignment="1">
      <alignment horizontal="left"/>
    </xf>
    <xf numFmtId="2" fontId="18" fillId="2" borderId="63" xfId="0" applyNumberFormat="1" applyFont="1" applyFill="1" applyBorder="1" applyAlignment="1" applyProtection="1">
      <alignment horizontal="center" vertical="center"/>
      <protection locked="0"/>
    </xf>
    <xf numFmtId="2" fontId="18" fillId="2" borderId="33" xfId="0" applyNumberFormat="1" applyFont="1" applyFill="1" applyBorder="1" applyAlignment="1" applyProtection="1">
      <alignment horizontal="center" vertical="center"/>
      <protection locked="0"/>
    </xf>
    <xf numFmtId="2" fontId="18" fillId="2" borderId="23" xfId="0" applyNumberFormat="1" applyFont="1" applyFill="1" applyBorder="1" applyAlignment="1" applyProtection="1">
      <alignment horizontal="center" vertical="center"/>
      <protection locked="0"/>
    </xf>
    <xf numFmtId="2" fontId="18" fillId="2" borderId="60" xfId="0" applyNumberFormat="1" applyFont="1" applyFill="1" applyBorder="1" applyAlignment="1" applyProtection="1">
      <alignment horizontal="center" vertical="center"/>
      <protection locked="0"/>
    </xf>
    <xf numFmtId="1" fontId="25" fillId="2" borderId="69" xfId="0" applyNumberFormat="1" applyFont="1" applyFill="1" applyBorder="1" applyAlignment="1" applyProtection="1">
      <alignment horizontal="center" wrapText="1"/>
    </xf>
    <xf numFmtId="0" fontId="13" fillId="0" borderId="29" xfId="0" applyFont="1" applyBorder="1" applyAlignment="1" applyProtection="1">
      <alignment horizontal="left" vertical="center"/>
    </xf>
    <xf numFmtId="0" fontId="13" fillId="0" borderId="30" xfId="0" applyFont="1" applyBorder="1" applyAlignment="1" applyProtection="1">
      <alignment horizontal="left" vertical="center"/>
    </xf>
    <xf numFmtId="0" fontId="13" fillId="0" borderId="52" xfId="0" applyFont="1" applyBorder="1" applyAlignment="1" applyProtection="1">
      <alignment horizontal="left" vertical="center"/>
    </xf>
    <xf numFmtId="1" fontId="25" fillId="2" borderId="42" xfId="0" applyNumberFormat="1" applyFont="1" applyFill="1" applyBorder="1" applyAlignment="1" applyProtection="1">
      <alignment horizontal="center" vertical="center" wrapText="1"/>
      <protection locked="0"/>
    </xf>
    <xf numFmtId="2" fontId="13" fillId="2" borderId="42" xfId="0" applyNumberFormat="1" applyFont="1" applyFill="1" applyBorder="1" applyAlignment="1" applyProtection="1">
      <alignment horizontal="center" vertical="center"/>
      <protection locked="0"/>
    </xf>
    <xf numFmtId="2" fontId="13" fillId="2" borderId="33" xfId="0" applyNumberFormat="1" applyFont="1" applyFill="1" applyBorder="1" applyAlignment="1" applyProtection="1">
      <alignment horizontal="center" vertical="center"/>
      <protection locked="0"/>
    </xf>
    <xf numFmtId="1" fontId="25" fillId="2" borderId="2" xfId="0" applyNumberFormat="1" applyFont="1" applyFill="1" applyBorder="1" applyAlignment="1" applyProtection="1">
      <alignment horizontal="center" vertical="center"/>
    </xf>
    <xf numFmtId="1" fontId="25" fillId="2" borderId="69" xfId="0" applyNumberFormat="1" applyFont="1" applyFill="1" applyBorder="1" applyAlignment="1" applyProtection="1">
      <alignment horizontal="center" vertical="center"/>
    </xf>
    <xf numFmtId="1" fontId="25" fillId="2" borderId="5" xfId="0" applyNumberFormat="1" applyFont="1" applyFill="1" applyBorder="1" applyAlignment="1" applyProtection="1">
      <alignment horizontal="center" vertical="center"/>
    </xf>
    <xf numFmtId="0" fontId="13" fillId="0" borderId="18" xfId="0" applyFont="1" applyBorder="1" applyAlignment="1" applyProtection="1">
      <alignment horizontal="left" vertical="center"/>
    </xf>
    <xf numFmtId="0" fontId="13" fillId="0" borderId="59" xfId="0" applyFont="1" applyBorder="1" applyAlignment="1" applyProtection="1">
      <alignment horizontal="left" vertical="center"/>
    </xf>
    <xf numFmtId="0" fontId="13" fillId="0" borderId="34" xfId="0" applyFont="1" applyBorder="1" applyAlignment="1" applyProtection="1">
      <alignment horizontal="left" vertical="center"/>
    </xf>
    <xf numFmtId="0" fontId="13" fillId="7" borderId="73" xfId="0" applyFont="1" applyFill="1" applyBorder="1" applyAlignment="1" applyProtection="1">
      <alignment horizontal="left" vertical="top" wrapText="1"/>
      <protection locked="0"/>
    </xf>
    <xf numFmtId="0" fontId="13" fillId="7" borderId="6" xfId="0" applyFont="1" applyFill="1" applyBorder="1" applyAlignment="1" applyProtection="1">
      <alignment horizontal="left" vertical="top" wrapText="1"/>
      <protection locked="0"/>
    </xf>
    <xf numFmtId="0" fontId="13" fillId="7" borderId="4" xfId="0" applyFont="1" applyFill="1" applyBorder="1" applyAlignment="1" applyProtection="1">
      <alignment horizontal="left" vertical="top" wrapText="1"/>
      <protection locked="0"/>
    </xf>
    <xf numFmtId="0" fontId="13" fillId="7" borderId="19" xfId="0" applyFont="1" applyFill="1" applyBorder="1" applyAlignment="1" applyProtection="1">
      <alignment horizontal="left" vertical="top" wrapText="1"/>
      <protection locked="0"/>
    </xf>
    <xf numFmtId="0" fontId="13" fillId="7" borderId="0" xfId="0" applyFont="1" applyFill="1" applyBorder="1" applyAlignment="1" applyProtection="1">
      <alignment horizontal="left" vertical="top" wrapText="1"/>
      <protection locked="0"/>
    </xf>
    <xf numFmtId="0" fontId="13" fillId="7" borderId="71" xfId="0" applyFont="1" applyFill="1" applyBorder="1" applyAlignment="1" applyProtection="1">
      <alignment horizontal="left" vertical="top" wrapText="1"/>
      <protection locked="0"/>
    </xf>
    <xf numFmtId="0" fontId="13" fillId="7" borderId="54" xfId="0" applyFont="1" applyFill="1" applyBorder="1" applyAlignment="1" applyProtection="1">
      <alignment horizontal="left" vertical="top" wrapText="1"/>
      <protection locked="0"/>
    </xf>
    <xf numFmtId="0" fontId="13" fillId="7" borderId="1" xfId="0" applyFont="1" applyFill="1" applyBorder="1" applyAlignment="1" applyProtection="1">
      <alignment horizontal="left" vertical="top" wrapText="1"/>
      <protection locked="0"/>
    </xf>
    <xf numFmtId="0" fontId="13" fillId="7" borderId="39" xfId="0" applyFont="1" applyFill="1" applyBorder="1" applyAlignment="1" applyProtection="1">
      <alignment horizontal="left" vertical="top" wrapText="1"/>
      <protection locked="0"/>
    </xf>
    <xf numFmtId="0" fontId="13" fillId="0" borderId="23" xfId="0" applyFont="1" applyBorder="1" applyAlignment="1" applyProtection="1">
      <alignment horizontal="center" vertical="center" wrapText="1"/>
    </xf>
    <xf numFmtId="0" fontId="13" fillId="0" borderId="60" xfId="0" applyFont="1" applyBorder="1" applyAlignment="1" applyProtection="1">
      <alignment horizontal="center" vertical="center" wrapText="1"/>
    </xf>
    <xf numFmtId="0" fontId="13" fillId="0" borderId="14" xfId="0" applyFont="1" applyBorder="1" applyAlignment="1" applyProtection="1">
      <alignment horizontal="center" vertical="center" wrapText="1"/>
    </xf>
    <xf numFmtId="0" fontId="13" fillId="0" borderId="16"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22" xfId="0" applyFont="1" applyBorder="1" applyAlignment="1" applyProtection="1">
      <alignment horizontal="center" vertical="center" wrapText="1"/>
    </xf>
    <xf numFmtId="1" fontId="18" fillId="2" borderId="50" xfId="0" applyNumberFormat="1" applyFont="1" applyFill="1" applyBorder="1" applyAlignment="1" applyProtection="1">
      <alignment horizontal="center" vertical="center"/>
      <protection locked="0"/>
    </xf>
    <xf numFmtId="1" fontId="18" fillId="2" borderId="35" xfId="0" applyNumberFormat="1" applyFont="1" applyFill="1" applyBorder="1" applyAlignment="1" applyProtection="1">
      <alignment horizontal="center" vertical="center"/>
      <protection locked="0"/>
    </xf>
    <xf numFmtId="1" fontId="25" fillId="2" borderId="34" xfId="0" applyNumberFormat="1" applyFont="1" applyFill="1" applyBorder="1" applyAlignment="1" applyProtection="1">
      <alignment horizontal="center" vertical="center" wrapText="1"/>
      <protection locked="0"/>
    </xf>
    <xf numFmtId="0" fontId="29" fillId="0" borderId="6" xfId="0" applyFont="1" applyBorder="1" applyAlignment="1">
      <alignment horizontal="center" vertical="center" wrapText="1"/>
    </xf>
    <xf numFmtId="0" fontId="29" fillId="0" borderId="0" xfId="0" applyFont="1" applyBorder="1" applyAlignment="1">
      <alignment horizontal="center" vertical="center" wrapText="1"/>
    </xf>
    <xf numFmtId="0" fontId="13" fillId="0" borderId="50" xfId="0" applyFont="1" applyBorder="1" applyAlignment="1" applyProtection="1">
      <alignment horizontal="center" vertical="center" wrapText="1"/>
    </xf>
    <xf numFmtId="0" fontId="13" fillId="0" borderId="79" xfId="0" applyFont="1" applyBorder="1" applyAlignment="1" applyProtection="1">
      <alignment horizontal="center" vertical="center" wrapText="1"/>
    </xf>
    <xf numFmtId="0" fontId="13" fillId="0" borderId="62" xfId="0" applyFont="1" applyBorder="1" applyAlignment="1" applyProtection="1">
      <alignment horizontal="center" vertical="center" wrapText="1"/>
    </xf>
    <xf numFmtId="0" fontId="13" fillId="0" borderId="29" xfId="0" applyNumberFormat="1" applyFont="1" applyFill="1" applyBorder="1" applyAlignment="1" applyProtection="1">
      <alignment horizontal="left" vertical="top" wrapText="1"/>
    </xf>
    <xf numFmtId="0" fontId="13" fillId="0" borderId="30" xfId="0" applyNumberFormat="1" applyFont="1" applyFill="1" applyBorder="1" applyAlignment="1" applyProtection="1">
      <alignment horizontal="left" vertical="top" wrapText="1"/>
    </xf>
    <xf numFmtId="0" fontId="13" fillId="0" borderId="37" xfId="0" applyNumberFormat="1" applyFont="1" applyFill="1" applyBorder="1" applyAlignment="1" applyProtection="1">
      <alignment horizontal="left" vertical="top" wrapText="1"/>
    </xf>
    <xf numFmtId="0" fontId="13" fillId="0" borderId="63" xfId="0" applyNumberFormat="1" applyFont="1" applyFill="1" applyBorder="1" applyAlignment="1" applyProtection="1">
      <alignment horizontal="left" vertical="top" wrapText="1"/>
    </xf>
    <xf numFmtId="0" fontId="13" fillId="0" borderId="42" xfId="0" applyNumberFormat="1" applyFont="1" applyFill="1" applyBorder="1" applyAlignment="1" applyProtection="1">
      <alignment horizontal="left" vertical="top" wrapText="1"/>
    </xf>
    <xf numFmtId="1" fontId="13" fillId="2" borderId="29" xfId="0" applyNumberFormat="1" applyFont="1" applyFill="1" applyBorder="1" applyAlignment="1" applyProtection="1">
      <alignment horizontal="center" vertical="top" wrapText="1"/>
      <protection locked="0"/>
    </xf>
    <xf numFmtId="1" fontId="13" fillId="2" borderId="30" xfId="0" applyNumberFormat="1" applyFont="1" applyFill="1" applyBorder="1" applyAlignment="1" applyProtection="1">
      <alignment horizontal="center" vertical="top" wrapText="1"/>
      <protection locked="0"/>
    </xf>
    <xf numFmtId="1" fontId="13" fillId="2" borderId="52" xfId="0" applyNumberFormat="1" applyFont="1" applyFill="1" applyBorder="1" applyAlignment="1" applyProtection="1">
      <alignment horizontal="center" vertical="top" wrapText="1"/>
      <protection locked="0"/>
    </xf>
    <xf numFmtId="0" fontId="13" fillId="0" borderId="65" xfId="0" applyNumberFormat="1" applyFont="1" applyFill="1" applyBorder="1" applyAlignment="1" applyProtection="1">
      <alignment horizontal="left" vertical="top" wrapText="1"/>
    </xf>
    <xf numFmtId="0" fontId="13" fillId="0" borderId="58" xfId="0" applyNumberFormat="1" applyFont="1" applyFill="1" applyBorder="1" applyAlignment="1" applyProtection="1">
      <alignment horizontal="left" vertical="top" wrapText="1"/>
    </xf>
    <xf numFmtId="0" fontId="25" fillId="7" borderId="23" xfId="0" applyNumberFormat="1" applyFont="1" applyFill="1" applyBorder="1" applyAlignment="1" applyProtection="1">
      <alignment horizontal="left" vertical="top"/>
      <protection locked="0"/>
    </xf>
    <xf numFmtId="0" fontId="25" fillId="7" borderId="24" xfId="0" applyNumberFormat="1" applyFont="1" applyFill="1" applyBorder="1" applyAlignment="1" applyProtection="1">
      <alignment horizontal="left" vertical="top"/>
      <protection locked="0"/>
    </xf>
    <xf numFmtId="0" fontId="25" fillId="7" borderId="35" xfId="0" applyNumberFormat="1" applyFont="1" applyFill="1" applyBorder="1" applyAlignment="1" applyProtection="1">
      <alignment horizontal="left" vertical="top"/>
      <protection locked="0"/>
    </xf>
    <xf numFmtId="1" fontId="13" fillId="2" borderId="28" xfId="0" applyNumberFormat="1" applyFont="1" applyFill="1" applyBorder="1" applyAlignment="1" applyProtection="1">
      <alignment horizontal="center" vertical="top" wrapText="1"/>
      <protection locked="0"/>
    </xf>
    <xf numFmtId="1" fontId="13" fillId="2" borderId="27" xfId="0" applyNumberFormat="1" applyFont="1" applyFill="1" applyBorder="1" applyAlignment="1" applyProtection="1">
      <alignment horizontal="center" vertical="top" wrapText="1"/>
      <protection locked="0"/>
    </xf>
    <xf numFmtId="1" fontId="13" fillId="2" borderId="61" xfId="0" applyNumberFormat="1" applyFont="1" applyFill="1" applyBorder="1" applyAlignment="1" applyProtection="1">
      <alignment horizontal="center" vertical="top" wrapText="1"/>
      <protection locked="0"/>
    </xf>
    <xf numFmtId="2" fontId="25" fillId="2" borderId="63" xfId="0" applyNumberFormat="1" applyFont="1" applyFill="1" applyBorder="1" applyAlignment="1" applyProtection="1">
      <alignment horizontal="center" vertical="top"/>
      <protection locked="0"/>
    </xf>
    <xf numFmtId="2" fontId="25" fillId="2" borderId="33" xfId="0" applyNumberFormat="1" applyFont="1" applyFill="1" applyBorder="1" applyAlignment="1" applyProtection="1">
      <alignment horizontal="center" vertical="top"/>
      <protection locked="0"/>
    </xf>
    <xf numFmtId="0" fontId="13" fillId="0" borderId="73" xfId="0" applyNumberFormat="1" applyFont="1" applyFill="1" applyBorder="1" applyAlignment="1" applyProtection="1">
      <alignment horizontal="center" vertical="top" wrapText="1"/>
    </xf>
    <xf numFmtId="0" fontId="13" fillId="0" borderId="6"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7" borderId="29" xfId="0" applyNumberFormat="1" applyFont="1" applyFill="1" applyBorder="1" applyAlignment="1" applyProtection="1">
      <alignment horizontal="left" vertical="top"/>
      <protection locked="0"/>
    </xf>
    <xf numFmtId="0" fontId="13" fillId="7" borderId="30" xfId="0" applyNumberFormat="1" applyFont="1" applyFill="1" applyBorder="1" applyAlignment="1" applyProtection="1">
      <alignment horizontal="left" vertical="top"/>
      <protection locked="0"/>
    </xf>
    <xf numFmtId="0" fontId="13" fillId="7" borderId="37" xfId="0" applyNumberFormat="1" applyFont="1" applyFill="1" applyBorder="1" applyAlignment="1" applyProtection="1">
      <alignment horizontal="left" vertical="top"/>
      <protection locked="0"/>
    </xf>
    <xf numFmtId="0" fontId="13" fillId="7" borderId="36" xfId="0" applyNumberFormat="1" applyFont="1" applyFill="1" applyBorder="1" applyAlignment="1" applyProtection="1">
      <alignment horizontal="left" vertical="top"/>
      <protection locked="0"/>
    </xf>
    <xf numFmtId="2" fontId="13" fillId="2" borderId="43" xfId="0" applyNumberFormat="1" applyFont="1" applyFill="1" applyBorder="1" applyAlignment="1" applyProtection="1">
      <alignment horizontal="center" vertical="center"/>
      <protection locked="0"/>
    </xf>
    <xf numFmtId="2" fontId="13" fillId="2" borderId="61" xfId="0" applyNumberFormat="1" applyFont="1" applyFill="1" applyBorder="1" applyAlignment="1" applyProtection="1">
      <alignment horizontal="center" vertical="center"/>
      <protection locked="0"/>
    </xf>
    <xf numFmtId="0" fontId="13" fillId="7" borderId="35" xfId="0" applyNumberFormat="1" applyFont="1" applyFill="1" applyBorder="1" applyAlignment="1" applyProtection="1">
      <alignment horizontal="left" vertical="top"/>
      <protection locked="0"/>
    </xf>
    <xf numFmtId="0" fontId="13" fillId="7" borderId="63" xfId="0" applyNumberFormat="1" applyFont="1" applyFill="1" applyBorder="1" applyAlignment="1" applyProtection="1">
      <alignment horizontal="left" vertical="top"/>
      <protection locked="0"/>
    </xf>
    <xf numFmtId="0" fontId="13" fillId="7" borderId="42" xfId="0" applyNumberFormat="1" applyFont="1" applyFill="1" applyBorder="1" applyAlignment="1" applyProtection="1">
      <alignment horizontal="left" vertical="top"/>
      <protection locked="0"/>
    </xf>
    <xf numFmtId="2" fontId="13" fillId="2" borderId="58" xfId="0" applyNumberFormat="1" applyFont="1" applyFill="1" applyBorder="1" applyAlignment="1" applyProtection="1">
      <alignment horizontal="center" vertical="center"/>
      <protection locked="0"/>
    </xf>
    <xf numFmtId="2" fontId="13" fillId="2" borderId="32" xfId="0" applyNumberFormat="1" applyFont="1" applyFill="1" applyBorder="1" applyAlignment="1" applyProtection="1">
      <alignment horizontal="center" vertical="center"/>
      <protection locked="0"/>
    </xf>
    <xf numFmtId="164" fontId="25" fillId="2" borderId="43" xfId="0" applyNumberFormat="1" applyFont="1" applyFill="1" applyBorder="1" applyAlignment="1" applyProtection="1">
      <alignment horizontal="center" vertical="top" wrapText="1"/>
      <protection locked="0"/>
    </xf>
    <xf numFmtId="164" fontId="25" fillId="2" borderId="27" xfId="0" applyNumberFormat="1" applyFont="1" applyFill="1" applyBorder="1" applyAlignment="1" applyProtection="1">
      <alignment horizontal="center" vertical="top" wrapText="1"/>
      <protection locked="0"/>
    </xf>
    <xf numFmtId="164" fontId="25" fillId="2" borderId="61" xfId="0" applyNumberFormat="1" applyFont="1" applyFill="1" applyBorder="1" applyAlignment="1" applyProtection="1">
      <alignment horizontal="center" vertical="top" wrapText="1"/>
      <protection locked="0"/>
    </xf>
    <xf numFmtId="1" fontId="25" fillId="2" borderId="28" xfId="0" applyNumberFormat="1" applyFont="1" applyFill="1" applyBorder="1" applyAlignment="1" applyProtection="1">
      <alignment horizontal="center" vertical="top" wrapText="1"/>
      <protection locked="0"/>
    </xf>
    <xf numFmtId="1" fontId="25" fillId="2" borderId="27" xfId="0" applyNumberFormat="1" applyFont="1" applyFill="1" applyBorder="1" applyAlignment="1" applyProtection="1">
      <alignment horizontal="center" vertical="top" wrapText="1"/>
      <protection locked="0"/>
    </xf>
    <xf numFmtId="1" fontId="25" fillId="2" borderId="61" xfId="0" applyNumberFormat="1" applyFont="1" applyFill="1" applyBorder="1" applyAlignment="1" applyProtection="1">
      <alignment horizontal="center" vertical="top" wrapText="1"/>
      <protection locked="0"/>
    </xf>
    <xf numFmtId="0" fontId="13" fillId="0" borderId="2" xfId="0" applyNumberFormat="1" applyFont="1" applyFill="1" applyBorder="1" applyAlignment="1" applyProtection="1">
      <alignment horizontal="center" vertical="top" wrapText="1"/>
    </xf>
    <xf numFmtId="0" fontId="13" fillId="0" borderId="69" xfId="0" applyNumberFormat="1" applyFont="1" applyFill="1" applyBorder="1" applyAlignment="1" applyProtection="1">
      <alignment horizontal="center" vertical="top" wrapText="1"/>
    </xf>
    <xf numFmtId="0" fontId="13" fillId="0" borderId="5" xfId="0" applyNumberFormat="1" applyFont="1" applyFill="1" applyBorder="1" applyAlignment="1" applyProtection="1">
      <alignment horizontal="center" vertical="top" wrapText="1"/>
    </xf>
    <xf numFmtId="164" fontId="13" fillId="2" borderId="47" xfId="0" applyNumberFormat="1" applyFont="1" applyFill="1" applyBorder="1" applyAlignment="1" applyProtection="1">
      <alignment horizontal="center" vertical="top" wrapText="1"/>
      <protection locked="0"/>
    </xf>
    <xf numFmtId="164" fontId="13" fillId="2" borderId="26" xfId="0" applyNumberFormat="1" applyFont="1" applyFill="1" applyBorder="1" applyAlignment="1" applyProtection="1">
      <alignment horizontal="center" vertical="top" wrapText="1"/>
      <protection locked="0"/>
    </xf>
    <xf numFmtId="164" fontId="13" fillId="2" borderId="64" xfId="0" applyNumberFormat="1" applyFont="1" applyFill="1" applyBorder="1" applyAlignment="1" applyProtection="1">
      <alignment horizontal="center" vertical="top" wrapText="1"/>
      <protection locked="0"/>
    </xf>
    <xf numFmtId="1" fontId="25" fillId="2" borderId="23" xfId="0" applyNumberFormat="1" applyFont="1" applyFill="1" applyBorder="1" applyAlignment="1" applyProtection="1">
      <alignment horizontal="center" vertical="top" wrapText="1"/>
      <protection locked="0"/>
    </xf>
    <xf numFmtId="1" fontId="25" fillId="2" borderId="24" xfId="0" applyNumberFormat="1" applyFont="1" applyFill="1" applyBorder="1" applyAlignment="1" applyProtection="1">
      <alignment horizontal="center" vertical="top" wrapText="1"/>
      <protection locked="0"/>
    </xf>
    <xf numFmtId="1" fontId="25" fillId="2" borderId="60" xfId="0" applyNumberFormat="1" applyFont="1" applyFill="1" applyBorder="1" applyAlignment="1" applyProtection="1">
      <alignment horizontal="center" vertical="top" wrapText="1"/>
      <protection locked="0"/>
    </xf>
    <xf numFmtId="2" fontId="13" fillId="2" borderId="51" xfId="0" applyNumberFormat="1" applyFont="1" applyFill="1" applyBorder="1" applyAlignment="1" applyProtection="1">
      <alignment horizontal="center" vertical="center"/>
      <protection locked="0"/>
    </xf>
    <xf numFmtId="2" fontId="13" fillId="2" borderId="52" xfId="0" applyNumberFormat="1" applyFont="1" applyFill="1" applyBorder="1" applyAlignment="1" applyProtection="1">
      <alignment horizontal="center" vertical="center"/>
      <protection locked="0"/>
    </xf>
    <xf numFmtId="164" fontId="13" fillId="2" borderId="51" xfId="0" applyNumberFormat="1" applyFont="1" applyFill="1" applyBorder="1" applyAlignment="1" applyProtection="1">
      <alignment horizontal="center" vertical="top" wrapText="1"/>
      <protection locked="0"/>
    </xf>
    <xf numFmtId="164" fontId="13" fillId="2" borderId="30" xfId="0" applyNumberFormat="1" applyFont="1" applyFill="1" applyBorder="1" applyAlignment="1" applyProtection="1">
      <alignment horizontal="center" vertical="top" wrapText="1"/>
      <protection locked="0"/>
    </xf>
    <xf numFmtId="164" fontId="13" fillId="2" borderId="52" xfId="0" applyNumberFormat="1" applyFont="1" applyFill="1" applyBorder="1" applyAlignment="1" applyProtection="1">
      <alignment horizontal="center" vertical="top" wrapText="1"/>
      <protection locked="0"/>
    </xf>
    <xf numFmtId="2" fontId="25" fillId="2" borderId="43" xfId="0" applyNumberFormat="1" applyFont="1" applyFill="1" applyBorder="1" applyAlignment="1" applyProtection="1">
      <alignment horizontal="center" vertical="center"/>
      <protection locked="0"/>
    </xf>
    <xf numFmtId="2" fontId="25" fillId="2" borderId="61" xfId="0" applyNumberFormat="1" applyFont="1" applyFill="1" applyBorder="1" applyAlignment="1" applyProtection="1">
      <alignment horizontal="center" vertical="center"/>
      <protection locked="0"/>
    </xf>
    <xf numFmtId="164" fontId="13" fillId="2" borderId="43" xfId="0" applyNumberFormat="1" applyFont="1" applyFill="1" applyBorder="1" applyAlignment="1" applyProtection="1">
      <alignment horizontal="center" vertical="top" wrapText="1"/>
      <protection locked="0"/>
    </xf>
    <xf numFmtId="164" fontId="13" fillId="2" borderId="27" xfId="0" applyNumberFormat="1" applyFont="1" applyFill="1" applyBorder="1" applyAlignment="1" applyProtection="1">
      <alignment horizontal="center" vertical="top" wrapText="1"/>
      <protection locked="0"/>
    </xf>
    <xf numFmtId="164" fontId="13" fillId="2" borderId="61" xfId="0" applyNumberFormat="1" applyFont="1" applyFill="1" applyBorder="1" applyAlignment="1" applyProtection="1">
      <alignment horizontal="center" vertical="top" wrapText="1"/>
      <protection locked="0"/>
    </xf>
    <xf numFmtId="2" fontId="25" fillId="2" borderId="50" xfId="0" applyNumberFormat="1" applyFont="1" applyFill="1" applyBorder="1" applyAlignment="1" applyProtection="1">
      <alignment horizontal="center" vertical="center"/>
      <protection locked="0"/>
    </xf>
    <xf numFmtId="2" fontId="25" fillId="2" borderId="60" xfId="0" applyNumberFormat="1" applyFont="1" applyFill="1" applyBorder="1" applyAlignment="1" applyProtection="1">
      <alignment horizontal="center" vertical="center"/>
      <protection locked="0"/>
    </xf>
    <xf numFmtId="2" fontId="13" fillId="2" borderId="50" xfId="0" applyNumberFormat="1" applyFont="1" applyFill="1" applyBorder="1" applyAlignment="1" applyProtection="1">
      <alignment horizontal="center" vertical="center"/>
      <protection locked="0"/>
    </xf>
    <xf numFmtId="2" fontId="13" fillId="2" borderId="60" xfId="0" applyNumberFormat="1" applyFont="1" applyFill="1" applyBorder="1" applyAlignment="1" applyProtection="1">
      <alignment horizontal="center" vertical="center"/>
      <protection locked="0"/>
    </xf>
    <xf numFmtId="0" fontId="25" fillId="7" borderId="63" xfId="0" applyNumberFormat="1" applyFont="1" applyFill="1" applyBorder="1" applyAlignment="1" applyProtection="1">
      <alignment horizontal="left" vertical="top" wrapText="1"/>
      <protection locked="0"/>
    </xf>
    <xf numFmtId="0" fontId="25" fillId="7" borderId="42" xfId="0" applyNumberFormat="1" applyFont="1" applyFill="1" applyBorder="1" applyAlignment="1" applyProtection="1">
      <alignment horizontal="left" vertical="top" wrapText="1"/>
      <protection locked="0"/>
    </xf>
    <xf numFmtId="0" fontId="25" fillId="7" borderId="33" xfId="0" applyNumberFormat="1" applyFont="1" applyFill="1" applyBorder="1" applyAlignment="1" applyProtection="1">
      <alignment horizontal="left" vertical="top" wrapText="1"/>
      <protection locked="0"/>
    </xf>
    <xf numFmtId="0" fontId="25" fillId="7" borderId="29" xfId="0" applyNumberFormat="1" applyFont="1" applyFill="1" applyBorder="1" applyAlignment="1" applyProtection="1">
      <alignment horizontal="left" vertical="top"/>
      <protection locked="0"/>
    </xf>
    <xf numFmtId="0" fontId="25" fillId="7" borderId="30" xfId="0" applyNumberFormat="1" applyFont="1" applyFill="1" applyBorder="1" applyAlignment="1" applyProtection="1">
      <alignment horizontal="left" vertical="top"/>
      <protection locked="0"/>
    </xf>
    <xf numFmtId="0" fontId="25" fillId="7" borderId="37" xfId="0" applyNumberFormat="1" applyFont="1" applyFill="1" applyBorder="1" applyAlignment="1" applyProtection="1">
      <alignment horizontal="left" vertical="top"/>
      <protection locked="0"/>
    </xf>
    <xf numFmtId="0" fontId="25" fillId="7" borderId="63" xfId="0" applyNumberFormat="1" applyFont="1" applyFill="1" applyBorder="1" applyAlignment="1" applyProtection="1">
      <alignment horizontal="left" vertical="top"/>
      <protection locked="0"/>
    </xf>
    <xf numFmtId="0" fontId="25" fillId="7" borderId="42" xfId="0" applyNumberFormat="1" applyFont="1" applyFill="1" applyBorder="1" applyAlignment="1" applyProtection="1">
      <alignment horizontal="left" vertical="top"/>
      <protection locked="0"/>
    </xf>
    <xf numFmtId="0" fontId="7" fillId="0" borderId="1" xfId="0" applyFont="1" applyBorder="1" applyAlignment="1" applyProtection="1">
      <alignment horizontal="center" vertical="center"/>
    </xf>
    <xf numFmtId="0" fontId="25" fillId="7" borderId="27" xfId="0" applyNumberFormat="1" applyFont="1" applyFill="1" applyBorder="1" applyAlignment="1" applyProtection="1">
      <alignment horizontal="left" vertical="top"/>
      <protection locked="0"/>
    </xf>
    <xf numFmtId="0" fontId="25" fillId="7" borderId="61" xfId="0" applyNumberFormat="1" applyFont="1" applyFill="1" applyBorder="1" applyAlignment="1" applyProtection="1">
      <alignment horizontal="left" vertical="top"/>
      <protection locked="0"/>
    </xf>
    <xf numFmtId="2" fontId="25" fillId="2" borderId="54" xfId="0" applyNumberFormat="1" applyFont="1" applyFill="1" applyBorder="1" applyAlignment="1" applyProtection="1">
      <alignment horizontal="center" vertical="center" shrinkToFit="1"/>
    </xf>
    <xf numFmtId="2" fontId="25" fillId="2" borderId="39" xfId="0" applyNumberFormat="1" applyFont="1" applyFill="1" applyBorder="1" applyAlignment="1" applyProtection="1">
      <alignment horizontal="center" vertical="center" shrinkToFit="1"/>
    </xf>
    <xf numFmtId="2" fontId="25" fillId="2" borderId="28" xfId="0" applyNumberFormat="1" applyFont="1" applyFill="1" applyBorder="1" applyAlignment="1" applyProtection="1">
      <alignment horizontal="center" vertical="center"/>
      <protection locked="0"/>
    </xf>
    <xf numFmtId="164" fontId="25" fillId="2" borderId="50" xfId="0" applyNumberFormat="1" applyFont="1" applyFill="1" applyBorder="1" applyAlignment="1" applyProtection="1">
      <alignment horizontal="center" vertical="top" wrapText="1"/>
      <protection locked="0"/>
    </xf>
    <xf numFmtId="164" fontId="25" fillId="2" borderId="24" xfId="0" applyNumberFormat="1" applyFont="1" applyFill="1" applyBorder="1" applyAlignment="1" applyProtection="1">
      <alignment horizontal="center" vertical="top" wrapText="1"/>
      <protection locked="0"/>
    </xf>
    <xf numFmtId="164" fontId="25" fillId="2" borderId="60" xfId="0" applyNumberFormat="1" applyFont="1" applyFill="1" applyBorder="1" applyAlignment="1" applyProtection="1">
      <alignment horizontal="center" vertical="top" wrapText="1"/>
      <protection locked="0"/>
    </xf>
    <xf numFmtId="2" fontId="25" fillId="2" borderId="51" xfId="0" applyNumberFormat="1" applyFont="1" applyFill="1" applyBorder="1" applyAlignment="1" applyProtection="1">
      <alignment horizontal="center" vertical="center"/>
      <protection locked="0"/>
    </xf>
    <xf numFmtId="2" fontId="25" fillId="2" borderId="52" xfId="0" applyNumberFormat="1" applyFont="1" applyFill="1" applyBorder="1" applyAlignment="1" applyProtection="1">
      <alignment horizontal="center" vertical="center"/>
      <protection locked="0"/>
    </xf>
    <xf numFmtId="0" fontId="13" fillId="0" borderId="53" xfId="0" applyNumberFormat="1" applyFont="1" applyFill="1" applyBorder="1" applyAlignment="1" applyProtection="1">
      <alignment horizontal="left" vertical="top" wrapText="1"/>
    </xf>
    <xf numFmtId="0" fontId="13" fillId="0" borderId="75" xfId="0" applyNumberFormat="1" applyFont="1" applyFill="1" applyBorder="1" applyAlignment="1" applyProtection="1">
      <alignment horizontal="left" vertical="top" wrapText="1"/>
    </xf>
    <xf numFmtId="0" fontId="25" fillId="7" borderId="73" xfId="0" applyNumberFormat="1" applyFont="1" applyFill="1" applyBorder="1" applyAlignment="1" applyProtection="1">
      <alignment horizontal="left" vertical="top"/>
      <protection locked="0"/>
    </xf>
    <xf numFmtId="0" fontId="25" fillId="7" borderId="6" xfId="0" applyNumberFormat="1" applyFont="1" applyFill="1" applyBorder="1" applyAlignment="1" applyProtection="1">
      <alignment horizontal="left" vertical="top"/>
      <protection locked="0"/>
    </xf>
    <xf numFmtId="0" fontId="25" fillId="7" borderId="4" xfId="0" applyNumberFormat="1" applyFont="1" applyFill="1" applyBorder="1" applyAlignment="1" applyProtection="1">
      <alignment horizontal="left" vertical="top"/>
      <protection locked="0"/>
    </xf>
    <xf numFmtId="0" fontId="25" fillId="7" borderId="19" xfId="0" applyNumberFormat="1" applyFont="1" applyFill="1" applyBorder="1" applyAlignment="1" applyProtection="1">
      <alignment horizontal="left" vertical="top"/>
      <protection locked="0"/>
    </xf>
    <xf numFmtId="0" fontId="25" fillId="7" borderId="0" xfId="0" applyNumberFormat="1" applyFont="1" applyFill="1" applyBorder="1" applyAlignment="1" applyProtection="1">
      <alignment horizontal="left" vertical="top"/>
      <protection locked="0"/>
    </xf>
    <xf numFmtId="0" fontId="25" fillId="7" borderId="71" xfId="0" applyNumberFormat="1" applyFont="1" applyFill="1" applyBorder="1" applyAlignment="1" applyProtection="1">
      <alignment horizontal="left" vertical="top"/>
      <protection locked="0"/>
    </xf>
    <xf numFmtId="0" fontId="25" fillId="7" borderId="54" xfId="0" applyNumberFormat="1" applyFont="1" applyFill="1" applyBorder="1" applyAlignment="1" applyProtection="1">
      <alignment horizontal="left" vertical="top"/>
      <protection locked="0"/>
    </xf>
    <xf numFmtId="0" fontId="25" fillId="7" borderId="1" xfId="0" applyNumberFormat="1" applyFont="1" applyFill="1" applyBorder="1" applyAlignment="1" applyProtection="1">
      <alignment horizontal="left" vertical="top"/>
      <protection locked="0"/>
    </xf>
    <xf numFmtId="0" fontId="25" fillId="7" borderId="39" xfId="0" applyNumberFormat="1" applyFont="1" applyFill="1" applyBorder="1" applyAlignment="1" applyProtection="1">
      <alignment horizontal="left" vertical="top"/>
      <protection locked="0"/>
    </xf>
    <xf numFmtId="0" fontId="25" fillId="7" borderId="52" xfId="0" applyNumberFormat="1" applyFont="1" applyFill="1" applyBorder="1" applyAlignment="1" applyProtection="1">
      <alignment horizontal="left" vertical="top"/>
      <protection locked="0"/>
    </xf>
    <xf numFmtId="0" fontId="25" fillId="7" borderId="28" xfId="0" applyNumberFormat="1" applyFont="1" applyFill="1" applyBorder="1" applyAlignment="1" applyProtection="1">
      <alignment horizontal="left" vertical="top"/>
      <protection locked="0"/>
    </xf>
    <xf numFmtId="0" fontId="25" fillId="7" borderId="36" xfId="0" applyNumberFormat="1" applyFont="1" applyFill="1" applyBorder="1" applyAlignment="1" applyProtection="1">
      <alignment horizontal="left" vertical="top"/>
      <protection locked="0"/>
    </xf>
    <xf numFmtId="0" fontId="21" fillId="0" borderId="4" xfId="0" applyFont="1" applyBorder="1" applyAlignment="1" applyProtection="1">
      <alignment horizontal="center" vertical="center" wrapText="1"/>
    </xf>
    <xf numFmtId="0" fontId="21" fillId="0" borderId="71" xfId="0" applyFont="1" applyBorder="1" applyAlignment="1" applyProtection="1">
      <alignment horizontal="center" vertical="center" wrapText="1"/>
    </xf>
    <xf numFmtId="2" fontId="13" fillId="2" borderId="63" xfId="0" applyNumberFormat="1" applyFont="1" applyFill="1" applyBorder="1" applyAlignment="1" applyProtection="1">
      <alignment horizontal="center" vertical="center"/>
      <protection locked="0"/>
    </xf>
    <xf numFmtId="0" fontId="25" fillId="7" borderId="73" xfId="0" applyNumberFormat="1" applyFont="1" applyFill="1" applyBorder="1" applyAlignment="1" applyProtection="1">
      <alignment horizontal="left" vertical="top" wrapText="1"/>
      <protection locked="0"/>
    </xf>
    <xf numFmtId="0" fontId="25" fillId="7" borderId="6" xfId="0" applyNumberFormat="1" applyFont="1" applyFill="1" applyBorder="1" applyAlignment="1" applyProtection="1">
      <alignment horizontal="left" vertical="top" wrapText="1"/>
      <protection locked="0"/>
    </xf>
    <xf numFmtId="0" fontId="25" fillId="7" borderId="4" xfId="0" applyNumberFormat="1" applyFont="1" applyFill="1" applyBorder="1" applyAlignment="1" applyProtection="1">
      <alignment horizontal="left" vertical="top" wrapText="1"/>
      <protection locked="0"/>
    </xf>
    <xf numFmtId="0" fontId="25" fillId="7" borderId="19" xfId="0" applyNumberFormat="1" applyFont="1" applyFill="1" applyBorder="1" applyAlignment="1" applyProtection="1">
      <alignment horizontal="left" vertical="top" wrapText="1"/>
      <protection locked="0"/>
    </xf>
    <xf numFmtId="0" fontId="25" fillId="7" borderId="0" xfId="0" applyNumberFormat="1" applyFont="1" applyFill="1" applyBorder="1" applyAlignment="1" applyProtection="1">
      <alignment horizontal="left" vertical="top" wrapText="1"/>
      <protection locked="0"/>
    </xf>
    <xf numFmtId="0" fontId="25" fillId="7" borderId="71" xfId="0" applyNumberFormat="1" applyFont="1" applyFill="1" applyBorder="1" applyAlignment="1" applyProtection="1">
      <alignment horizontal="left" vertical="top" wrapText="1"/>
      <protection locked="0"/>
    </xf>
    <xf numFmtId="0" fontId="25" fillId="7" borderId="54" xfId="0" applyNumberFormat="1" applyFont="1" applyFill="1" applyBorder="1" applyAlignment="1" applyProtection="1">
      <alignment horizontal="left" vertical="top" wrapText="1"/>
      <protection locked="0"/>
    </xf>
    <xf numFmtId="0" fontId="25" fillId="7" borderId="1" xfId="0" applyNumberFormat="1" applyFont="1" applyFill="1" applyBorder="1" applyAlignment="1" applyProtection="1">
      <alignment horizontal="left" vertical="top" wrapText="1"/>
      <protection locked="0"/>
    </xf>
    <xf numFmtId="0" fontId="25" fillId="7" borderId="39" xfId="0" applyNumberFormat="1" applyFont="1" applyFill="1" applyBorder="1" applyAlignment="1" applyProtection="1">
      <alignment horizontal="left" vertical="top" wrapText="1"/>
      <protection locked="0"/>
    </xf>
    <xf numFmtId="0" fontId="13" fillId="0" borderId="18" xfId="0" applyNumberFormat="1" applyFont="1" applyFill="1" applyBorder="1" applyAlignment="1" applyProtection="1">
      <alignment horizontal="left" vertical="top" wrapText="1"/>
    </xf>
    <xf numFmtId="0" fontId="13" fillId="0" borderId="59" xfId="0" applyNumberFormat="1" applyFont="1" applyFill="1" applyBorder="1" applyAlignment="1" applyProtection="1">
      <alignment horizontal="left" vertical="top" wrapText="1"/>
    </xf>
    <xf numFmtId="164" fontId="25" fillId="2" borderId="51" xfId="0" applyNumberFormat="1" applyFont="1" applyFill="1" applyBorder="1" applyAlignment="1" applyProtection="1">
      <alignment horizontal="center" vertical="top" wrapText="1"/>
      <protection locked="0"/>
    </xf>
    <xf numFmtId="164" fontId="25" fillId="2" borderId="30" xfId="0" applyNumberFormat="1" applyFont="1" applyFill="1" applyBorder="1" applyAlignment="1" applyProtection="1">
      <alignment horizontal="center" vertical="top" wrapText="1"/>
      <protection locked="0"/>
    </xf>
    <xf numFmtId="164" fontId="25" fillId="2" borderId="52" xfId="0" applyNumberFormat="1" applyFont="1" applyFill="1" applyBorder="1" applyAlignment="1" applyProtection="1">
      <alignment horizontal="center" vertical="top" wrapText="1"/>
      <protection locked="0"/>
    </xf>
    <xf numFmtId="1" fontId="25" fillId="2" borderId="29" xfId="0" applyNumberFormat="1" applyFont="1" applyFill="1" applyBorder="1" applyAlignment="1" applyProtection="1">
      <alignment horizontal="center" vertical="top" wrapText="1"/>
      <protection locked="0"/>
    </xf>
    <xf numFmtId="1" fontId="25" fillId="2" borderId="30" xfId="0" applyNumberFormat="1" applyFont="1" applyFill="1" applyBorder="1" applyAlignment="1" applyProtection="1">
      <alignment horizontal="center" vertical="top" wrapText="1"/>
      <protection locked="0"/>
    </xf>
    <xf numFmtId="1" fontId="25" fillId="2" borderId="52" xfId="0" applyNumberFormat="1" applyFont="1" applyFill="1" applyBorder="1" applyAlignment="1" applyProtection="1">
      <alignment horizontal="center" vertical="top" wrapText="1"/>
      <protection locked="0"/>
    </xf>
    <xf numFmtId="0" fontId="25" fillId="7" borderId="20" xfId="0" applyNumberFormat="1" applyFont="1" applyFill="1" applyBorder="1" applyAlignment="1" applyProtection="1">
      <alignment horizontal="left" vertical="top"/>
      <protection locked="0"/>
    </xf>
    <xf numFmtId="0" fontId="25" fillId="7" borderId="21" xfId="0" applyNumberFormat="1" applyFont="1" applyFill="1" applyBorder="1" applyAlignment="1" applyProtection="1">
      <alignment horizontal="left" vertical="top"/>
      <protection locked="0"/>
    </xf>
    <xf numFmtId="0" fontId="25" fillId="7" borderId="22" xfId="0" applyNumberFormat="1" applyFont="1" applyFill="1" applyBorder="1" applyAlignment="1" applyProtection="1">
      <alignment horizontal="left" vertical="top"/>
      <protection locked="0"/>
    </xf>
    <xf numFmtId="2" fontId="25" fillId="2" borderId="42" xfId="0" applyNumberFormat="1" applyFont="1" applyFill="1" applyBorder="1" applyAlignment="1" applyProtection="1">
      <alignment horizontal="center" vertical="center"/>
      <protection locked="0"/>
    </xf>
    <xf numFmtId="2" fontId="25" fillId="2" borderId="33" xfId="0" applyNumberFormat="1" applyFont="1" applyFill="1" applyBorder="1" applyAlignment="1" applyProtection="1">
      <alignment horizontal="center" vertical="center"/>
      <protection locked="0"/>
    </xf>
    <xf numFmtId="0" fontId="25" fillId="7" borderId="76" xfId="0" applyNumberFormat="1" applyFont="1" applyFill="1" applyBorder="1" applyAlignment="1" applyProtection="1">
      <alignment horizontal="left" vertical="top"/>
      <protection locked="0"/>
    </xf>
    <xf numFmtId="0" fontId="25" fillId="7" borderId="77" xfId="0" applyNumberFormat="1" applyFont="1" applyFill="1" applyBorder="1" applyAlignment="1" applyProtection="1">
      <alignment horizontal="left" vertical="top"/>
      <protection locked="0"/>
    </xf>
    <xf numFmtId="0" fontId="25" fillId="7" borderId="78" xfId="0" applyNumberFormat="1" applyFont="1" applyFill="1" applyBorder="1" applyAlignment="1" applyProtection="1">
      <alignment horizontal="left" vertical="top"/>
      <protection locked="0"/>
    </xf>
    <xf numFmtId="2" fontId="13" fillId="2" borderId="59" xfId="0" applyNumberFormat="1" applyFont="1" applyFill="1" applyBorder="1" applyAlignment="1" applyProtection="1">
      <alignment horizontal="center" vertical="center"/>
      <protection locked="0"/>
    </xf>
    <xf numFmtId="2" fontId="13" fillId="2" borderId="34" xfId="0" applyNumberFormat="1" applyFont="1" applyFill="1" applyBorder="1" applyAlignment="1" applyProtection="1">
      <alignment horizontal="center" vertical="center"/>
      <protection locked="0"/>
    </xf>
    <xf numFmtId="0" fontId="13" fillId="7" borderId="53" xfId="0" applyFont="1" applyFill="1" applyBorder="1" applyAlignment="1" applyProtection="1">
      <alignment horizontal="left" vertical="top"/>
      <protection locked="0"/>
    </xf>
    <xf numFmtId="0" fontId="13" fillId="7" borderId="75" xfId="0" applyFont="1" applyFill="1" applyBorder="1" applyAlignment="1" applyProtection="1">
      <alignment horizontal="left" vertical="top"/>
      <protection locked="0"/>
    </xf>
    <xf numFmtId="0" fontId="13" fillId="7" borderId="46" xfId="0" applyFont="1" applyFill="1" applyBorder="1" applyAlignment="1" applyProtection="1">
      <alignment horizontal="left" vertical="top"/>
      <protection locked="0"/>
    </xf>
    <xf numFmtId="0" fontId="21" fillId="0" borderId="73"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13" fillId="0" borderId="53" xfId="0" applyFont="1" applyBorder="1" applyAlignment="1" applyProtection="1">
      <alignment horizontal="center" vertical="center" wrapText="1"/>
    </xf>
    <xf numFmtId="0" fontId="13" fillId="0" borderId="75" xfId="0" applyFont="1" applyBorder="1" applyAlignment="1" applyProtection="1">
      <alignment horizontal="center" vertical="center" wrapText="1"/>
    </xf>
    <xf numFmtId="0" fontId="13" fillId="0" borderId="46" xfId="0" applyFont="1" applyBorder="1" applyAlignment="1" applyProtection="1">
      <alignment horizontal="center" vertical="center" wrapText="1"/>
    </xf>
    <xf numFmtId="0" fontId="13" fillId="7" borderId="73" xfId="0" applyNumberFormat="1" applyFont="1" applyFill="1" applyBorder="1" applyAlignment="1" applyProtection="1">
      <alignment horizontal="left" vertical="top"/>
      <protection locked="0"/>
    </xf>
    <xf numFmtId="0" fontId="13" fillId="7" borderId="6" xfId="0" applyNumberFormat="1" applyFont="1" applyFill="1" applyBorder="1" applyAlignment="1" applyProtection="1">
      <alignment horizontal="left" vertical="top"/>
      <protection locked="0"/>
    </xf>
    <xf numFmtId="0" fontId="13" fillId="7" borderId="4" xfId="0" applyNumberFormat="1" applyFont="1" applyFill="1" applyBorder="1" applyAlignment="1" applyProtection="1">
      <alignment horizontal="left" vertical="top"/>
      <protection locked="0"/>
    </xf>
    <xf numFmtId="0" fontId="13" fillId="7" borderId="19" xfId="0" applyNumberFormat="1" applyFont="1" applyFill="1" applyBorder="1" applyAlignment="1" applyProtection="1">
      <alignment horizontal="left" vertical="top"/>
      <protection locked="0"/>
    </xf>
    <xf numFmtId="0" fontId="13" fillId="7" borderId="0" xfId="0" applyNumberFormat="1" applyFont="1" applyFill="1" applyBorder="1" applyAlignment="1" applyProtection="1">
      <alignment horizontal="left" vertical="top"/>
      <protection locked="0"/>
    </xf>
    <xf numFmtId="0" fontId="13" fillId="7" borderId="71" xfId="0" applyNumberFormat="1" applyFont="1" applyFill="1" applyBorder="1" applyAlignment="1" applyProtection="1">
      <alignment horizontal="left" vertical="top"/>
      <protection locked="0"/>
    </xf>
    <xf numFmtId="0" fontId="13" fillId="7" borderId="54" xfId="0" applyNumberFormat="1" applyFont="1" applyFill="1" applyBorder="1" applyAlignment="1" applyProtection="1">
      <alignment horizontal="left" vertical="top"/>
      <protection locked="0"/>
    </xf>
    <xf numFmtId="0" fontId="13" fillId="7" borderId="1" xfId="0" applyNumberFormat="1" applyFont="1" applyFill="1" applyBorder="1" applyAlignment="1" applyProtection="1">
      <alignment horizontal="left" vertical="top"/>
      <protection locked="0"/>
    </xf>
    <xf numFmtId="0" fontId="13" fillId="7" borderId="39" xfId="0" applyNumberFormat="1" applyFont="1" applyFill="1" applyBorder="1" applyAlignment="1" applyProtection="1">
      <alignment horizontal="left" vertical="top"/>
      <protection locked="0"/>
    </xf>
    <xf numFmtId="0" fontId="19" fillId="3" borderId="1" xfId="0" applyFont="1" applyFill="1" applyBorder="1" applyAlignment="1">
      <alignment horizontal="center"/>
    </xf>
    <xf numFmtId="0" fontId="13" fillId="0" borderId="24" xfId="0" applyFont="1" applyBorder="1" applyAlignment="1" applyProtection="1">
      <alignment horizontal="center" vertical="center"/>
    </xf>
    <xf numFmtId="0" fontId="13" fillId="0" borderId="60" xfId="0" applyFont="1" applyBorder="1" applyAlignment="1" applyProtection="1">
      <alignment horizontal="center" vertical="center"/>
    </xf>
    <xf numFmtId="0" fontId="13" fillId="0" borderId="29" xfId="0" applyFont="1" applyBorder="1" applyAlignment="1" applyProtection="1">
      <alignment horizontal="center" vertical="center"/>
    </xf>
    <xf numFmtId="0" fontId="13" fillId="0" borderId="30" xfId="0" applyFont="1" applyBorder="1" applyAlignment="1" applyProtection="1">
      <alignment horizontal="center" vertical="center"/>
    </xf>
    <xf numFmtId="0" fontId="13" fillId="0" borderId="52" xfId="0" applyFont="1" applyBorder="1" applyAlignment="1" applyProtection="1">
      <alignment horizontal="center" vertical="center"/>
    </xf>
    <xf numFmtId="0" fontId="25" fillId="7" borderId="53" xfId="0" applyFont="1" applyFill="1" applyBorder="1" applyAlignment="1" applyProtection="1">
      <alignment horizontal="left" vertical="top"/>
      <protection locked="0"/>
    </xf>
    <xf numFmtId="0" fontId="25" fillId="7" borderId="75" xfId="0" applyFont="1" applyFill="1" applyBorder="1" applyAlignment="1" applyProtection="1">
      <alignment horizontal="left" vertical="top"/>
      <protection locked="0"/>
    </xf>
    <xf numFmtId="0" fontId="25" fillId="7" borderId="46" xfId="0" applyFont="1" applyFill="1" applyBorder="1" applyAlignment="1" applyProtection="1">
      <alignment horizontal="left" vertical="top"/>
      <protection locked="0"/>
    </xf>
    <xf numFmtId="0" fontId="25" fillId="2" borderId="2" xfId="0" applyFont="1" applyFill="1" applyBorder="1" applyAlignment="1" applyProtection="1">
      <alignment horizontal="center" vertical="center" wrapText="1"/>
    </xf>
    <xf numFmtId="0" fontId="25" fillId="2" borderId="69" xfId="0" applyFont="1" applyFill="1" applyBorder="1" applyAlignment="1" applyProtection="1">
      <alignment horizontal="center" vertical="center" wrapText="1"/>
    </xf>
    <xf numFmtId="0" fontId="25" fillId="2" borderId="5" xfId="0" applyFont="1" applyFill="1" applyBorder="1" applyAlignment="1" applyProtection="1">
      <alignment horizontal="center" vertical="center" wrapText="1"/>
    </xf>
    <xf numFmtId="0" fontId="13" fillId="0" borderId="24" xfId="0" applyFont="1" applyBorder="1" applyAlignment="1" applyProtection="1">
      <alignment horizontal="center" vertical="center" wrapText="1"/>
    </xf>
    <xf numFmtId="0" fontId="13" fillId="0" borderId="29" xfId="0" applyFont="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13" fillId="0" borderId="52" xfId="0" applyFont="1" applyBorder="1" applyAlignment="1" applyProtection="1">
      <alignment horizontal="center" vertical="center" wrapText="1"/>
    </xf>
    <xf numFmtId="0" fontId="23" fillId="0" borderId="73" xfId="0" applyFont="1" applyBorder="1" applyAlignment="1" applyProtection="1">
      <alignment horizontal="center" vertical="center" wrapText="1"/>
    </xf>
    <xf numFmtId="0" fontId="23" fillId="0" borderId="6"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25" fillId="2" borderId="70" xfId="0" applyFont="1" applyFill="1" applyBorder="1" applyAlignment="1" applyProtection="1">
      <alignment horizontal="center" vertical="center"/>
    </xf>
    <xf numFmtId="0" fontId="25" fillId="2" borderId="69" xfId="0" applyFont="1" applyFill="1" applyBorder="1" applyAlignment="1" applyProtection="1">
      <alignment horizontal="center" vertical="center"/>
    </xf>
    <xf numFmtId="0" fontId="25" fillId="2" borderId="5" xfId="0" applyFont="1" applyFill="1" applyBorder="1" applyAlignment="1" applyProtection="1">
      <alignment horizontal="center" vertical="center"/>
    </xf>
    <xf numFmtId="0" fontId="23" fillId="0" borderId="7" xfId="0" applyFont="1" applyBorder="1" applyAlignment="1" applyProtection="1">
      <alignment horizontal="center" vertical="center" wrapText="1"/>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2" fontId="25" fillId="2" borderId="29" xfId="0" applyNumberFormat="1" applyFont="1" applyFill="1" applyBorder="1" applyAlignment="1" applyProtection="1">
      <alignment horizontal="center" vertical="top"/>
      <protection locked="0"/>
    </xf>
    <xf numFmtId="2" fontId="25" fillId="2" borderId="37" xfId="0" applyNumberFormat="1" applyFont="1" applyFill="1" applyBorder="1" applyAlignment="1" applyProtection="1">
      <alignment horizontal="center" vertical="top"/>
      <protection locked="0"/>
    </xf>
    <xf numFmtId="1" fontId="25" fillId="2" borderId="32" xfId="0" applyNumberFormat="1" applyFont="1" applyFill="1" applyBorder="1" applyAlignment="1" applyProtection="1">
      <alignment horizontal="center" vertical="center" wrapText="1"/>
      <protection locked="0"/>
    </xf>
    <xf numFmtId="2" fontId="25" fillId="2" borderId="23" xfId="0" applyNumberFormat="1" applyFont="1" applyFill="1" applyBorder="1" applyAlignment="1" applyProtection="1">
      <alignment horizontal="center" vertical="top"/>
      <protection locked="0"/>
    </xf>
    <xf numFmtId="2" fontId="25" fillId="2" borderId="35" xfId="0" applyNumberFormat="1" applyFont="1" applyFill="1" applyBorder="1" applyAlignment="1" applyProtection="1">
      <alignment horizontal="center" vertical="top"/>
      <protection locked="0"/>
    </xf>
    <xf numFmtId="2" fontId="25" fillId="2" borderId="63" xfId="0" applyNumberFormat="1" applyFont="1" applyFill="1" applyBorder="1" applyAlignment="1" applyProtection="1">
      <alignment horizontal="center"/>
      <protection locked="0"/>
    </xf>
    <xf numFmtId="2" fontId="25" fillId="2" borderId="33" xfId="0" applyNumberFormat="1" applyFont="1" applyFill="1" applyBorder="1" applyAlignment="1" applyProtection="1">
      <alignment horizontal="center"/>
      <protection locked="0"/>
    </xf>
    <xf numFmtId="0" fontId="13" fillId="0" borderId="7" xfId="0" applyFont="1" applyBorder="1" applyAlignment="1" applyProtection="1">
      <alignment horizontal="left" vertical="center" wrapText="1"/>
    </xf>
    <xf numFmtId="0" fontId="13" fillId="0" borderId="72" xfId="0" applyFont="1" applyBorder="1" applyAlignment="1" applyProtection="1">
      <alignment horizontal="left" vertical="center" wrapText="1"/>
    </xf>
    <xf numFmtId="0" fontId="13" fillId="0" borderId="38" xfId="0" applyFont="1" applyBorder="1" applyAlignment="1" applyProtection="1">
      <alignment horizontal="left" vertical="center" wrapText="1"/>
    </xf>
    <xf numFmtId="1" fontId="18" fillId="2" borderId="63" xfId="0" applyNumberFormat="1" applyFont="1" applyFill="1" applyBorder="1" applyAlignment="1" applyProtection="1">
      <alignment horizontal="center" vertical="center"/>
      <protection locked="0"/>
    </xf>
    <xf numFmtId="1" fontId="18" fillId="2" borderId="33" xfId="0" applyNumberFormat="1" applyFont="1" applyFill="1" applyBorder="1" applyAlignment="1" applyProtection="1">
      <alignment horizontal="center" vertical="center"/>
      <protection locked="0"/>
    </xf>
    <xf numFmtId="0" fontId="13" fillId="0" borderId="2" xfId="0" applyFont="1" applyBorder="1" applyAlignment="1" applyProtection="1">
      <alignment horizontal="center" vertical="center"/>
    </xf>
    <xf numFmtId="0" fontId="13" fillId="0" borderId="5" xfId="0" applyFont="1" applyBorder="1" applyAlignment="1" applyProtection="1">
      <alignment horizontal="center" vertical="center"/>
    </xf>
    <xf numFmtId="0" fontId="25" fillId="7" borderId="63" xfId="0" applyFont="1" applyFill="1" applyBorder="1" applyAlignment="1" applyProtection="1">
      <alignment horizontal="left" vertical="top" wrapText="1"/>
      <protection locked="0"/>
    </xf>
    <xf numFmtId="0" fontId="25" fillId="7" borderId="42" xfId="0" applyFont="1" applyFill="1" applyBorder="1" applyAlignment="1" applyProtection="1">
      <alignment horizontal="left" vertical="top" wrapText="1"/>
      <protection locked="0"/>
    </xf>
    <xf numFmtId="0" fontId="25" fillId="7" borderId="33" xfId="0" applyFont="1" applyFill="1" applyBorder="1" applyAlignment="1" applyProtection="1">
      <alignment horizontal="left" vertical="top" wrapText="1"/>
      <protection locked="0"/>
    </xf>
    <xf numFmtId="1" fontId="25" fillId="2" borderId="51" xfId="0" applyNumberFormat="1" applyFont="1" applyFill="1" applyBorder="1" applyAlignment="1" applyProtection="1">
      <alignment horizontal="center"/>
      <protection locked="0"/>
    </xf>
    <xf numFmtId="1" fontId="25" fillId="2" borderId="37" xfId="0" applyNumberFormat="1" applyFont="1" applyFill="1" applyBorder="1" applyAlignment="1" applyProtection="1">
      <alignment horizontal="center"/>
      <protection locked="0"/>
    </xf>
    <xf numFmtId="2" fontId="25" fillId="2" borderId="29" xfId="0" applyNumberFormat="1" applyFont="1" applyFill="1" applyBorder="1" applyAlignment="1" applyProtection="1">
      <alignment horizontal="center"/>
      <protection locked="0"/>
    </xf>
    <xf numFmtId="2" fontId="25" fillId="2" borderId="37" xfId="0" applyNumberFormat="1" applyFont="1" applyFill="1" applyBorder="1" applyAlignment="1" applyProtection="1">
      <alignment horizontal="center"/>
      <protection locked="0"/>
    </xf>
    <xf numFmtId="0" fontId="13" fillId="0" borderId="69" xfId="0" applyFont="1" applyBorder="1" applyAlignment="1" applyProtection="1">
      <alignment horizontal="center" vertical="center"/>
    </xf>
    <xf numFmtId="0" fontId="29" fillId="0" borderId="6" xfId="0" applyFont="1" applyFill="1" applyBorder="1" applyAlignment="1">
      <alignment horizontal="center" vertical="center" wrapText="1"/>
    </xf>
    <xf numFmtId="0" fontId="29" fillId="0" borderId="0" xfId="0" applyFont="1" applyFill="1" applyBorder="1" applyAlignment="1">
      <alignment horizontal="center" vertical="center" wrapText="1"/>
    </xf>
    <xf numFmtId="1" fontId="18" fillId="2" borderId="23" xfId="0" applyNumberFormat="1" applyFont="1" applyFill="1" applyBorder="1" applyAlignment="1" applyProtection="1">
      <alignment horizontal="center" vertical="center"/>
      <protection locked="0"/>
    </xf>
    <xf numFmtId="1" fontId="18" fillId="2" borderId="60" xfId="0" applyNumberFormat="1" applyFont="1" applyFill="1" applyBorder="1" applyAlignment="1" applyProtection="1">
      <alignment horizontal="center" vertical="center"/>
      <protection locked="0"/>
    </xf>
    <xf numFmtId="0" fontId="13" fillId="7" borderId="63" xfId="0" applyFont="1" applyFill="1" applyBorder="1" applyAlignment="1" applyProtection="1">
      <alignment horizontal="left" vertical="top" wrapText="1"/>
      <protection locked="0"/>
    </xf>
    <xf numFmtId="0" fontId="13" fillId="7" borderId="42" xfId="0" applyFont="1" applyFill="1" applyBorder="1" applyAlignment="1" applyProtection="1">
      <alignment horizontal="left" vertical="top" wrapText="1"/>
      <protection locked="0"/>
    </xf>
    <xf numFmtId="0" fontId="13" fillId="7" borderId="33" xfId="0" applyFont="1" applyFill="1" applyBorder="1" applyAlignment="1" applyProtection="1">
      <alignment horizontal="left" vertical="top" wrapText="1"/>
      <protection locked="0"/>
    </xf>
    <xf numFmtId="2" fontId="25" fillId="2" borderId="23" xfId="0" applyNumberFormat="1" applyFont="1" applyFill="1" applyBorder="1" applyAlignment="1" applyProtection="1">
      <alignment horizontal="center"/>
      <protection locked="0"/>
    </xf>
    <xf numFmtId="2" fontId="25" fillId="2" borderId="35" xfId="0" applyNumberFormat="1" applyFont="1" applyFill="1" applyBorder="1" applyAlignment="1" applyProtection="1">
      <alignment horizontal="center"/>
      <protection locked="0"/>
    </xf>
    <xf numFmtId="0" fontId="13" fillId="0" borderId="73"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54"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39" xfId="0" applyFont="1" applyBorder="1" applyAlignment="1" applyProtection="1">
      <alignment horizontal="center" vertical="center"/>
    </xf>
    <xf numFmtId="1" fontId="18" fillId="2" borderId="29" xfId="0" applyNumberFormat="1" applyFont="1" applyFill="1" applyBorder="1" applyAlignment="1" applyProtection="1">
      <alignment horizontal="center" vertical="top"/>
      <protection locked="0"/>
    </xf>
    <xf numFmtId="1" fontId="18" fillId="2" borderId="52" xfId="0" applyNumberFormat="1" applyFont="1" applyFill="1" applyBorder="1" applyAlignment="1" applyProtection="1">
      <alignment horizontal="center" vertical="top"/>
      <protection locked="0"/>
    </xf>
    <xf numFmtId="1" fontId="25" fillId="2" borderId="2" xfId="0" applyNumberFormat="1" applyFont="1" applyFill="1" applyBorder="1" applyAlignment="1" applyProtection="1">
      <alignment horizontal="center" vertical="center" wrapText="1"/>
    </xf>
    <xf numFmtId="1" fontId="25" fillId="2" borderId="69" xfId="0" applyNumberFormat="1" applyFont="1" applyFill="1" applyBorder="1" applyAlignment="1" applyProtection="1">
      <alignment horizontal="center" vertical="center" wrapText="1"/>
    </xf>
    <xf numFmtId="1" fontId="25" fillId="2" borderId="5" xfId="0" applyNumberFormat="1" applyFont="1" applyFill="1" applyBorder="1" applyAlignment="1" applyProtection="1">
      <alignment horizontal="center" vertical="center" wrapText="1"/>
    </xf>
    <xf numFmtId="0" fontId="13" fillId="0" borderId="37" xfId="0" applyFont="1" applyBorder="1" applyAlignment="1" applyProtection="1">
      <alignment horizontal="left" vertical="center"/>
    </xf>
    <xf numFmtId="0" fontId="29" fillId="0" borderId="23" xfId="0" applyFont="1" applyFill="1" applyBorder="1" applyAlignment="1">
      <alignment horizontal="left" vertical="center"/>
    </xf>
    <xf numFmtId="0" fontId="29" fillId="0" borderId="24" xfId="0" applyFont="1" applyFill="1" applyBorder="1" applyAlignment="1">
      <alignment horizontal="left" vertical="center"/>
    </xf>
    <xf numFmtId="0" fontId="29" fillId="0" borderId="60" xfId="0" applyFont="1" applyFill="1" applyBorder="1" applyAlignment="1">
      <alignment horizontal="left" vertical="center"/>
    </xf>
    <xf numFmtId="0" fontId="29" fillId="0" borderId="28" xfId="0" applyFont="1" applyFill="1" applyBorder="1" applyAlignment="1">
      <alignment horizontal="left" vertical="center"/>
    </xf>
    <xf numFmtId="0" fontId="29" fillId="0" borderId="27" xfId="0" applyFont="1" applyFill="1" applyBorder="1" applyAlignment="1">
      <alignment horizontal="left" vertical="center"/>
    </xf>
    <xf numFmtId="0" fontId="29" fillId="0" borderId="61" xfId="0" applyFont="1" applyFill="1" applyBorder="1" applyAlignment="1">
      <alignment horizontal="left" vertical="center"/>
    </xf>
    <xf numFmtId="0" fontId="13" fillId="0" borderId="28" xfId="0" applyFont="1" applyBorder="1" applyAlignment="1" applyProtection="1">
      <alignment horizontal="center" vertical="center" wrapText="1"/>
    </xf>
    <xf numFmtId="0" fontId="13" fillId="0" borderId="27" xfId="0" applyFont="1" applyBorder="1" applyAlignment="1" applyProtection="1">
      <alignment horizontal="center" vertical="center" wrapText="1"/>
    </xf>
    <xf numFmtId="0" fontId="13" fillId="0" borderId="61" xfId="0" applyFont="1" applyBorder="1" applyAlignment="1" applyProtection="1">
      <alignment horizontal="center" vertical="center" wrapText="1"/>
    </xf>
    <xf numFmtId="0" fontId="16" fillId="3" borderId="0" xfId="0" applyFont="1" applyFill="1" applyBorder="1" applyAlignment="1">
      <alignment horizontal="left"/>
    </xf>
    <xf numFmtId="0" fontId="13" fillId="0" borderId="18" xfId="0" applyFont="1" applyBorder="1" applyAlignment="1" applyProtection="1">
      <alignment horizontal="left"/>
    </xf>
    <xf numFmtId="0" fontId="13" fillId="0" borderId="59" xfId="0" applyFont="1" applyBorder="1" applyAlignment="1" applyProtection="1">
      <alignment horizontal="left"/>
    </xf>
    <xf numFmtId="0" fontId="13" fillId="0" borderId="63" xfId="0" applyFont="1" applyBorder="1" applyAlignment="1" applyProtection="1">
      <alignment horizontal="left"/>
    </xf>
    <xf numFmtId="0" fontId="13" fillId="0" borderId="42" xfId="0" applyFont="1" applyBorder="1" applyAlignment="1" applyProtection="1">
      <alignment horizontal="left"/>
    </xf>
    <xf numFmtId="0" fontId="13" fillId="0" borderId="11" xfId="0" applyFont="1" applyBorder="1" applyAlignment="1" applyProtection="1">
      <alignment horizontal="left" vertical="center"/>
    </xf>
    <xf numFmtId="0" fontId="13" fillId="0" borderId="12" xfId="0" applyFont="1" applyBorder="1" applyAlignment="1" applyProtection="1">
      <alignment horizontal="left" vertical="center"/>
    </xf>
    <xf numFmtId="0" fontId="13" fillId="0" borderId="13" xfId="0" applyFont="1" applyBorder="1" applyAlignment="1" applyProtection="1">
      <alignment horizontal="left" vertical="center"/>
    </xf>
    <xf numFmtId="0" fontId="18" fillId="3" borderId="1" xfId="0" applyFont="1" applyFill="1" applyBorder="1" applyAlignment="1">
      <alignment horizontal="center" vertical="center"/>
    </xf>
    <xf numFmtId="0" fontId="29" fillId="0" borderId="52" xfId="0" applyFont="1" applyFill="1" applyBorder="1" applyAlignment="1">
      <alignment horizontal="left" vertical="center"/>
    </xf>
    <xf numFmtId="0" fontId="13" fillId="0" borderId="23" xfId="0" applyFont="1" applyBorder="1" applyAlignment="1" applyProtection="1">
      <alignment horizontal="left"/>
    </xf>
    <xf numFmtId="0" fontId="13" fillId="0" borderId="24" xfId="0" applyFont="1" applyBorder="1" applyAlignment="1" applyProtection="1">
      <alignment horizontal="left"/>
    </xf>
    <xf numFmtId="0" fontId="13" fillId="0" borderId="60" xfId="0" applyFont="1" applyBorder="1" applyAlignment="1" applyProtection="1">
      <alignment horizontal="left"/>
    </xf>
    <xf numFmtId="0" fontId="21" fillId="0" borderId="76" xfId="0" applyFont="1" applyBorder="1" applyAlignment="1" applyProtection="1">
      <alignment horizontal="center" vertical="center" wrapText="1"/>
    </xf>
    <xf numFmtId="0" fontId="21" fillId="0" borderId="78" xfId="0" applyFont="1" applyBorder="1" applyAlignment="1" applyProtection="1">
      <alignment horizontal="center" vertical="center" wrapText="1"/>
    </xf>
    <xf numFmtId="1" fontId="13" fillId="2" borderId="11" xfId="5" applyNumberFormat="1" applyFont="1" applyFill="1" applyBorder="1" applyAlignment="1" applyProtection="1">
      <alignment horizontal="center" vertical="center"/>
      <protection locked="0"/>
    </xf>
    <xf numFmtId="1" fontId="13" fillId="2" borderId="13" xfId="5" applyNumberFormat="1" applyFont="1" applyFill="1" applyBorder="1" applyAlignment="1" applyProtection="1">
      <alignment horizontal="center" vertical="center"/>
      <protection locked="0"/>
    </xf>
    <xf numFmtId="0" fontId="14" fillId="7" borderId="73" xfId="0" applyFont="1" applyFill="1" applyBorder="1" applyAlignment="1" applyProtection="1">
      <alignment horizontal="left" vertical="top" wrapText="1"/>
      <protection locked="0"/>
    </xf>
    <xf numFmtId="0" fontId="14" fillId="7" borderId="6" xfId="0" applyFont="1" applyFill="1" applyBorder="1" applyAlignment="1" applyProtection="1">
      <alignment horizontal="left" vertical="top" wrapText="1"/>
      <protection locked="0"/>
    </xf>
    <xf numFmtId="0" fontId="14" fillId="7" borderId="4" xfId="0" applyFont="1" applyFill="1" applyBorder="1" applyAlignment="1" applyProtection="1">
      <alignment horizontal="left" vertical="top" wrapText="1"/>
      <protection locked="0"/>
    </xf>
    <xf numFmtId="0" fontId="14" fillId="7" borderId="19" xfId="0" applyFont="1" applyFill="1" applyBorder="1" applyAlignment="1" applyProtection="1">
      <alignment horizontal="left" vertical="top" wrapText="1"/>
      <protection locked="0"/>
    </xf>
    <xf numFmtId="0" fontId="14" fillId="7" borderId="0" xfId="0" applyFont="1" applyFill="1" applyBorder="1" applyAlignment="1" applyProtection="1">
      <alignment horizontal="left" vertical="top" wrapText="1"/>
      <protection locked="0"/>
    </xf>
    <xf numFmtId="0" fontId="14" fillId="7" borderId="71" xfId="0" applyFont="1" applyFill="1" applyBorder="1" applyAlignment="1" applyProtection="1">
      <alignment horizontal="left" vertical="top" wrapText="1"/>
      <protection locked="0"/>
    </xf>
    <xf numFmtId="0" fontId="14" fillId="7" borderId="54" xfId="0" applyFont="1" applyFill="1" applyBorder="1" applyAlignment="1" applyProtection="1">
      <alignment horizontal="left" vertical="top" wrapText="1"/>
      <protection locked="0"/>
    </xf>
    <xf numFmtId="0" fontId="14" fillId="7" borderId="1" xfId="0" applyFont="1" applyFill="1" applyBorder="1" applyAlignment="1" applyProtection="1">
      <alignment horizontal="left" vertical="top" wrapText="1"/>
      <protection locked="0"/>
    </xf>
    <xf numFmtId="0" fontId="14" fillId="7" borderId="39" xfId="0" applyFont="1" applyFill="1" applyBorder="1" applyAlignment="1" applyProtection="1">
      <alignment horizontal="left" vertical="top" wrapText="1"/>
      <protection locked="0"/>
    </xf>
    <xf numFmtId="0" fontId="3" fillId="0" borderId="7"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29" fillId="0" borderId="28" xfId="0" applyFont="1" applyFill="1" applyBorder="1" applyAlignment="1">
      <alignment horizontal="left" vertical="center" wrapText="1"/>
    </xf>
    <xf numFmtId="0" fontId="29" fillId="0" borderId="27" xfId="0" applyFont="1" applyFill="1" applyBorder="1" applyAlignment="1">
      <alignment horizontal="left" vertical="center" wrapText="1"/>
    </xf>
    <xf numFmtId="0" fontId="29" fillId="0" borderId="36" xfId="0" applyFont="1" applyFill="1" applyBorder="1" applyAlignment="1">
      <alignment horizontal="left" vertical="center" wrapText="1"/>
    </xf>
    <xf numFmtId="0" fontId="29" fillId="0" borderId="63" xfId="0" applyFont="1" applyFill="1" applyBorder="1" applyAlignment="1">
      <alignment horizontal="left" vertical="center" wrapText="1"/>
    </xf>
    <xf numFmtId="0" fontId="29" fillId="0" borderId="42" xfId="0" applyFont="1" applyFill="1" applyBorder="1" applyAlignment="1">
      <alignment horizontal="left" vertical="center" wrapText="1"/>
    </xf>
    <xf numFmtId="0" fontId="29" fillId="0" borderId="33" xfId="0" applyFont="1" applyFill="1" applyBorder="1" applyAlignment="1">
      <alignment horizontal="left" vertical="center" wrapText="1"/>
    </xf>
    <xf numFmtId="0" fontId="13" fillId="0" borderId="65" xfId="0" applyFont="1" applyBorder="1" applyAlignment="1" applyProtection="1">
      <alignment horizontal="left"/>
    </xf>
    <xf numFmtId="0" fontId="13" fillId="0" borderId="58" xfId="0" applyFont="1" applyBorder="1" applyAlignment="1" applyProtection="1">
      <alignment horizontal="left"/>
    </xf>
    <xf numFmtId="1" fontId="13" fillId="2" borderId="50" xfId="0" applyNumberFormat="1" applyFont="1" applyFill="1" applyBorder="1" applyAlignment="1" applyProtection="1">
      <alignment horizontal="center" vertical="center"/>
      <protection locked="0"/>
    </xf>
    <xf numFmtId="0" fontId="13" fillId="0" borderId="51" xfId="0" applyFont="1" applyBorder="1" applyAlignment="1" applyProtection="1">
      <alignment horizontal="center" vertical="center"/>
    </xf>
    <xf numFmtId="0" fontId="24" fillId="7" borderId="28" xfId="0" applyNumberFormat="1" applyFont="1" applyFill="1" applyBorder="1" applyAlignment="1" applyProtection="1">
      <alignment horizontal="left" vertical="top" wrapText="1"/>
      <protection locked="0"/>
    </xf>
    <xf numFmtId="0" fontId="24" fillId="7" borderId="27" xfId="0" applyNumberFormat="1" applyFont="1" applyFill="1" applyBorder="1" applyAlignment="1" applyProtection="1">
      <alignment horizontal="left" vertical="top" wrapText="1"/>
      <protection locked="0"/>
    </xf>
    <xf numFmtId="0" fontId="24" fillId="7" borderId="61" xfId="0" applyNumberFormat="1" applyFont="1" applyFill="1" applyBorder="1" applyAlignment="1" applyProtection="1">
      <alignment horizontal="left" vertical="top" wrapText="1"/>
      <protection locked="0"/>
    </xf>
    <xf numFmtId="1" fontId="24" fillId="2" borderId="28" xfId="0" applyNumberFormat="1" applyFont="1" applyFill="1" applyBorder="1" applyAlignment="1" applyProtection="1">
      <alignment horizontal="center" vertical="center"/>
      <protection locked="0"/>
    </xf>
    <xf numFmtId="1" fontId="24" fillId="2" borderId="61" xfId="0" applyNumberFormat="1" applyFont="1" applyFill="1" applyBorder="1" applyAlignment="1" applyProtection="1">
      <alignment horizontal="center" vertical="center"/>
      <protection locked="0"/>
    </xf>
    <xf numFmtId="1" fontId="14" fillId="2" borderId="28" xfId="0" applyNumberFormat="1" applyFont="1" applyFill="1" applyBorder="1" applyAlignment="1" applyProtection="1">
      <alignment horizontal="center" vertical="center"/>
      <protection locked="0"/>
    </xf>
    <xf numFmtId="1" fontId="14" fillId="2" borderId="61" xfId="0" applyNumberFormat="1"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22" fillId="3" borderId="0" xfId="0" applyFont="1" applyFill="1" applyBorder="1" applyAlignment="1">
      <alignment horizontal="center" vertical="center"/>
    </xf>
    <xf numFmtId="0" fontId="29" fillId="0" borderId="61" xfId="0" applyFont="1" applyBorder="1" applyAlignment="1">
      <alignment horizontal="center" vertical="center" wrapText="1"/>
    </xf>
    <xf numFmtId="0" fontId="29" fillId="0" borderId="52" xfId="0" applyFont="1" applyBorder="1" applyAlignment="1">
      <alignment horizontal="center" vertical="center" wrapText="1"/>
    </xf>
    <xf numFmtId="0" fontId="13" fillId="0" borderId="23" xfId="0" applyFont="1" applyBorder="1" applyAlignment="1" applyProtection="1">
      <alignment horizontal="center" vertical="center"/>
    </xf>
    <xf numFmtId="0" fontId="29" fillId="0" borderId="28" xfId="0" applyFont="1" applyBorder="1" applyAlignment="1">
      <alignment horizontal="center" vertical="center" wrapText="1"/>
    </xf>
    <xf numFmtId="0" fontId="29" fillId="0" borderId="29" xfId="0" applyFont="1" applyBorder="1" applyAlignment="1">
      <alignment horizontal="center" vertical="center" wrapText="1"/>
    </xf>
    <xf numFmtId="164" fontId="35" fillId="2" borderId="43" xfId="0" applyNumberFormat="1" applyFont="1" applyFill="1" applyBorder="1" applyAlignment="1" applyProtection="1">
      <alignment horizontal="center" vertical="center"/>
      <protection locked="0"/>
    </xf>
    <xf numFmtId="164" fontId="35" fillId="2" borderId="27" xfId="0" applyNumberFormat="1" applyFont="1" applyFill="1" applyBorder="1" applyAlignment="1" applyProtection="1">
      <alignment horizontal="center" vertical="center"/>
      <protection locked="0"/>
    </xf>
    <xf numFmtId="164" fontId="35" fillId="2" borderId="36" xfId="0" applyNumberFormat="1" applyFont="1" applyFill="1" applyBorder="1" applyAlignment="1" applyProtection="1">
      <alignment horizontal="center" vertical="center"/>
      <protection locked="0"/>
    </xf>
    <xf numFmtId="164" fontId="35" fillId="2" borderId="65" xfId="0" applyNumberFormat="1" applyFont="1" applyFill="1" applyBorder="1" applyAlignment="1" applyProtection="1">
      <alignment horizontal="center" vertical="center"/>
      <protection locked="0"/>
    </xf>
    <xf numFmtId="164" fontId="35" fillId="2" borderId="58" xfId="0" applyNumberFormat="1" applyFont="1" applyFill="1" applyBorder="1" applyAlignment="1" applyProtection="1">
      <alignment horizontal="center" vertical="center"/>
      <protection locked="0"/>
    </xf>
    <xf numFmtId="164" fontId="35" fillId="2" borderId="32" xfId="0" applyNumberFormat="1" applyFont="1" applyFill="1" applyBorder="1" applyAlignment="1" applyProtection="1">
      <alignment horizontal="center" vertical="center"/>
      <protection locked="0"/>
    </xf>
    <xf numFmtId="0" fontId="13" fillId="0" borderId="66" xfId="0" applyFont="1" applyBorder="1" applyAlignment="1" applyProtection="1">
      <alignment horizontal="left"/>
      <protection locked="0"/>
    </xf>
    <xf numFmtId="0" fontId="13" fillId="0" borderId="74" xfId="0" applyFont="1" applyBorder="1" applyAlignment="1" applyProtection="1">
      <alignment horizontal="left"/>
      <protection locked="0"/>
    </xf>
    <xf numFmtId="0" fontId="13" fillId="0" borderId="49" xfId="0" applyFont="1" applyBorder="1" applyAlignment="1" applyProtection="1">
      <alignment horizontal="left"/>
      <protection locked="0"/>
    </xf>
    <xf numFmtId="0" fontId="13" fillId="0" borderId="66" xfId="0" applyFont="1" applyBorder="1" applyAlignment="1" applyProtection="1">
      <alignment horizontal="left"/>
    </xf>
    <xf numFmtId="0" fontId="13" fillId="0" borderId="74" xfId="0" applyFont="1" applyBorder="1" applyAlignment="1" applyProtection="1">
      <alignment horizontal="left"/>
    </xf>
    <xf numFmtId="0" fontId="13" fillId="0" borderId="49" xfId="0" applyFont="1" applyBorder="1" applyAlignment="1" applyProtection="1">
      <alignment horizontal="left"/>
    </xf>
    <xf numFmtId="0" fontId="13" fillId="0" borderId="54" xfId="0" applyFont="1" applyBorder="1" applyAlignment="1" applyProtection="1">
      <alignment horizontal="left"/>
      <protection locked="0"/>
    </xf>
    <xf numFmtId="0" fontId="13" fillId="0" borderId="1" xfId="0" applyFont="1" applyBorder="1" applyAlignment="1" applyProtection="1">
      <alignment horizontal="left"/>
      <protection locked="0"/>
    </xf>
    <xf numFmtId="0" fontId="13" fillId="0" borderId="39" xfId="0" applyFont="1" applyBorder="1" applyAlignment="1" applyProtection="1">
      <alignment horizontal="left"/>
      <protection locked="0"/>
    </xf>
    <xf numFmtId="0" fontId="13" fillId="0" borderId="32" xfId="0" applyFont="1" applyBorder="1" applyAlignment="1" applyProtection="1">
      <alignment horizontal="center" vertical="center" wrapText="1"/>
    </xf>
    <xf numFmtId="0" fontId="13" fillId="0" borderId="33" xfId="0" applyFont="1" applyBorder="1" applyAlignment="1" applyProtection="1">
      <alignment horizontal="center" vertical="center" wrapText="1"/>
    </xf>
    <xf numFmtId="0" fontId="13" fillId="0" borderId="34" xfId="0" applyFont="1" applyBorder="1" applyAlignment="1" applyProtection="1">
      <alignment horizontal="center" vertical="center" wrapText="1"/>
    </xf>
    <xf numFmtId="0" fontId="34" fillId="0" borderId="3"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31" xfId="0" applyFont="1" applyBorder="1" applyAlignment="1">
      <alignment horizontal="center" vertical="center" wrapText="1"/>
    </xf>
    <xf numFmtId="0" fontId="29" fillId="0" borderId="63"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2" fillId="3" borderId="0" xfId="0" applyFont="1" applyFill="1" applyBorder="1" applyAlignment="1">
      <alignment horizontal="left" vertical="center"/>
    </xf>
    <xf numFmtId="0" fontId="24" fillId="7" borderId="63" xfId="0" applyFont="1" applyFill="1" applyBorder="1" applyAlignment="1" applyProtection="1">
      <alignment horizontal="left" vertical="top"/>
      <protection locked="0"/>
    </xf>
    <xf numFmtId="0" fontId="24" fillId="7" borderId="42" xfId="0" applyFont="1" applyFill="1" applyBorder="1" applyAlignment="1" applyProtection="1">
      <alignment horizontal="left" vertical="top"/>
      <protection locked="0"/>
    </xf>
    <xf numFmtId="0" fontId="24" fillId="7" borderId="33" xfId="0" applyFont="1" applyFill="1" applyBorder="1" applyAlignment="1" applyProtection="1">
      <alignment horizontal="left" vertical="top"/>
      <protection locked="0"/>
    </xf>
    <xf numFmtId="0" fontId="13" fillId="0" borderId="33" xfId="0" applyFont="1" applyBorder="1" applyAlignment="1" applyProtection="1">
      <alignment horizontal="left"/>
    </xf>
    <xf numFmtId="0" fontId="13" fillId="0" borderId="61" xfId="0" applyFont="1" applyBorder="1" applyAlignment="1" applyProtection="1">
      <alignment horizontal="left"/>
    </xf>
    <xf numFmtId="10" fontId="25" fillId="2" borderId="40" xfId="0" applyNumberFormat="1" applyFont="1" applyFill="1" applyBorder="1" applyAlignment="1" applyProtection="1">
      <alignment horizontal="center" vertical="center"/>
    </xf>
    <xf numFmtId="10" fontId="25" fillId="2" borderId="13" xfId="0" applyNumberFormat="1" applyFont="1" applyFill="1" applyBorder="1" applyAlignment="1" applyProtection="1">
      <alignment horizontal="center" vertical="center"/>
    </xf>
    <xf numFmtId="0" fontId="29" fillId="0" borderId="7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39" xfId="0" applyFont="1" applyBorder="1" applyAlignment="1">
      <alignment horizontal="center" vertical="center" wrapText="1"/>
    </xf>
    <xf numFmtId="1" fontId="25" fillId="2" borderId="23" xfId="0" applyNumberFormat="1" applyFont="1" applyFill="1" applyBorder="1" applyAlignment="1" applyProtection="1">
      <alignment horizontal="center" vertical="center"/>
      <protection locked="0"/>
    </xf>
    <xf numFmtId="1" fontId="25" fillId="2" borderId="60" xfId="0" applyNumberFormat="1" applyFont="1" applyFill="1" applyBorder="1" applyAlignment="1" applyProtection="1">
      <alignment horizontal="center" vertical="center"/>
      <protection locked="0"/>
    </xf>
    <xf numFmtId="0" fontId="19" fillId="3" borderId="0" xfId="0" applyFont="1" applyFill="1" applyBorder="1" applyAlignment="1">
      <alignment horizontal="center"/>
    </xf>
    <xf numFmtId="0" fontId="13" fillId="0" borderId="38" xfId="0" applyFont="1" applyBorder="1" applyAlignment="1" applyProtection="1">
      <alignment horizontal="center" vertical="center" wrapText="1"/>
    </xf>
    <xf numFmtId="10" fontId="25" fillId="2" borderId="62" xfId="0"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wrapText="1"/>
    </xf>
    <xf numFmtId="0" fontId="13" fillId="0" borderId="71" xfId="0" applyFont="1" applyFill="1" applyBorder="1" applyAlignment="1" applyProtection="1">
      <alignment horizontal="center" vertical="center" wrapText="1"/>
    </xf>
    <xf numFmtId="0" fontId="13" fillId="0" borderId="39" xfId="0" applyFont="1" applyFill="1" applyBorder="1" applyAlignment="1" applyProtection="1">
      <alignment horizontal="center" vertical="center" wrapText="1"/>
    </xf>
    <xf numFmtId="10" fontId="25" fillId="2" borderId="23" xfId="0" applyNumberFormat="1" applyFont="1" applyFill="1" applyBorder="1" applyAlignment="1" applyProtection="1">
      <alignment horizontal="center" vertical="center"/>
      <protection locked="0"/>
    </xf>
    <xf numFmtId="10" fontId="25" fillId="2" borderId="60" xfId="0" applyNumberFormat="1" applyFont="1" applyFill="1" applyBorder="1" applyAlignment="1" applyProtection="1">
      <alignment horizontal="center" vertical="center"/>
      <protection locked="0"/>
    </xf>
    <xf numFmtId="49" fontId="13" fillId="5" borderId="54" xfId="0" applyNumberFormat="1" applyFont="1" applyFill="1" applyBorder="1" applyAlignment="1" applyProtection="1">
      <alignment horizontal="center" vertical="center" wrapText="1"/>
    </xf>
    <xf numFmtId="49" fontId="13" fillId="5" borderId="1" xfId="0" applyNumberFormat="1" applyFont="1" applyFill="1" applyBorder="1" applyAlignment="1" applyProtection="1">
      <alignment horizontal="center" vertical="center" wrapText="1"/>
    </xf>
    <xf numFmtId="49" fontId="13" fillId="5" borderId="39" xfId="0" applyNumberFormat="1" applyFont="1" applyFill="1" applyBorder="1" applyAlignment="1" applyProtection="1">
      <alignment horizontal="center" vertical="center" wrapText="1"/>
    </xf>
    <xf numFmtId="0" fontId="46" fillId="7" borderId="73" xfId="0" applyNumberFormat="1" applyFont="1" applyFill="1" applyBorder="1" applyAlignment="1" applyProtection="1">
      <alignment horizontal="left" vertical="top" wrapText="1"/>
      <protection locked="0"/>
    </xf>
    <xf numFmtId="0" fontId="46" fillId="7" borderId="6" xfId="0" applyNumberFormat="1" applyFont="1" applyFill="1" applyBorder="1" applyAlignment="1" applyProtection="1">
      <alignment horizontal="left" vertical="top" wrapText="1"/>
      <protection locked="0"/>
    </xf>
    <xf numFmtId="0" fontId="46" fillId="7" borderId="4" xfId="0" applyNumberFormat="1" applyFont="1" applyFill="1" applyBorder="1" applyAlignment="1" applyProtection="1">
      <alignment horizontal="left" vertical="top" wrapText="1"/>
      <protection locked="0"/>
    </xf>
    <xf numFmtId="0" fontId="46" fillId="7" borderId="19" xfId="0" applyNumberFormat="1" applyFont="1" applyFill="1" applyBorder="1" applyAlignment="1" applyProtection="1">
      <alignment horizontal="left" vertical="top" wrapText="1"/>
      <protection locked="0"/>
    </xf>
    <xf numFmtId="0" fontId="46" fillId="7" borderId="0" xfId="0" applyNumberFormat="1" applyFont="1" applyFill="1" applyBorder="1" applyAlignment="1" applyProtection="1">
      <alignment horizontal="left" vertical="top" wrapText="1"/>
      <protection locked="0"/>
    </xf>
    <xf numFmtId="0" fontId="46" fillId="7" borderId="71" xfId="0" applyNumberFormat="1" applyFont="1" applyFill="1" applyBorder="1" applyAlignment="1" applyProtection="1">
      <alignment horizontal="left" vertical="top" wrapText="1"/>
      <protection locked="0"/>
    </xf>
    <xf numFmtId="0" fontId="46" fillId="7" borderId="54" xfId="0" applyNumberFormat="1" applyFont="1" applyFill="1" applyBorder="1" applyAlignment="1" applyProtection="1">
      <alignment horizontal="left" vertical="top" wrapText="1"/>
      <protection locked="0"/>
    </xf>
    <xf numFmtId="0" fontId="46" fillId="7" borderId="1" xfId="0" applyNumberFormat="1" applyFont="1" applyFill="1" applyBorder="1" applyAlignment="1" applyProtection="1">
      <alignment horizontal="left" vertical="top" wrapText="1"/>
      <protection locked="0"/>
    </xf>
    <xf numFmtId="0" fontId="46" fillId="7" borderId="39" xfId="0" applyNumberFormat="1" applyFont="1" applyFill="1" applyBorder="1" applyAlignment="1" applyProtection="1">
      <alignment horizontal="left" vertical="top" wrapText="1"/>
      <protection locked="0"/>
    </xf>
    <xf numFmtId="0" fontId="25" fillId="7" borderId="43" xfId="0" applyNumberFormat="1" applyFont="1" applyFill="1" applyBorder="1" applyAlignment="1" applyProtection="1">
      <alignment horizontal="left" vertical="top" wrapText="1"/>
      <protection locked="0"/>
    </xf>
    <xf numFmtId="0" fontId="13" fillId="0" borderId="63" xfId="0" applyFont="1" applyBorder="1" applyAlignment="1" applyProtection="1">
      <alignment horizontal="left" indent="4"/>
    </xf>
    <xf numFmtId="0" fontId="13" fillId="0" borderId="42" xfId="0" applyFont="1" applyBorder="1" applyAlignment="1" applyProtection="1">
      <alignment horizontal="left" indent="4"/>
    </xf>
    <xf numFmtId="0" fontId="13" fillId="0" borderId="33" xfId="0" applyFont="1" applyBorder="1" applyAlignment="1" applyProtection="1">
      <alignment horizontal="left" indent="4"/>
    </xf>
    <xf numFmtId="0" fontId="13" fillId="0" borderId="19" xfId="0" applyFont="1" applyBorder="1" applyAlignment="1" applyProtection="1">
      <alignment horizontal="center" vertical="center"/>
    </xf>
    <xf numFmtId="0" fontId="13" fillId="0" borderId="71" xfId="0" applyFont="1" applyBorder="1" applyAlignment="1" applyProtection="1">
      <alignment horizontal="center" vertical="center"/>
    </xf>
    <xf numFmtId="0" fontId="13" fillId="0" borderId="32" xfId="0" applyFont="1" applyBorder="1" applyAlignment="1" applyProtection="1">
      <alignment horizontal="left"/>
    </xf>
    <xf numFmtId="0" fontId="13" fillId="0" borderId="0" xfId="0" applyFont="1" applyBorder="1" applyAlignment="1" applyProtection="1">
      <alignment horizontal="center" vertical="center"/>
    </xf>
    <xf numFmtId="0" fontId="13" fillId="0" borderId="11" xfId="0" applyFont="1" applyBorder="1" applyAlignment="1" applyProtection="1">
      <alignment horizontal="left"/>
    </xf>
    <xf numFmtId="0" fontId="13" fillId="0" borderId="12" xfId="0" applyFont="1" applyBorder="1" applyAlignment="1" applyProtection="1">
      <alignment horizontal="left"/>
    </xf>
    <xf numFmtId="0" fontId="13" fillId="0" borderId="70" xfId="0" applyFont="1" applyBorder="1" applyAlignment="1" applyProtection="1">
      <alignment horizontal="left"/>
    </xf>
    <xf numFmtId="0" fontId="16" fillId="3" borderId="0" xfId="1" applyFont="1" applyFill="1" applyBorder="1" applyAlignment="1">
      <alignment horizontal="left" vertical="center"/>
    </xf>
    <xf numFmtId="0" fontId="13" fillId="0" borderId="25" xfId="0" applyFont="1" applyBorder="1" applyAlignment="1" applyProtection="1">
      <alignment horizontal="left"/>
    </xf>
    <xf numFmtId="0" fontId="13" fillId="0" borderId="26" xfId="0" applyFont="1" applyBorder="1" applyAlignment="1" applyProtection="1">
      <alignment horizontal="left"/>
    </xf>
    <xf numFmtId="0" fontId="13" fillId="0" borderId="64" xfId="0" applyFont="1" applyBorder="1" applyAlignment="1" applyProtection="1">
      <alignment horizontal="left"/>
    </xf>
    <xf numFmtId="0" fontId="13" fillId="0" borderId="66" xfId="0" applyFont="1" applyBorder="1" applyAlignment="1" applyProtection="1">
      <alignment horizontal="center"/>
      <protection locked="0"/>
    </xf>
    <xf numFmtId="0" fontId="13" fillId="0" borderId="74" xfId="0" applyFont="1" applyBorder="1" applyAlignment="1" applyProtection="1">
      <alignment horizontal="center"/>
      <protection locked="0"/>
    </xf>
    <xf numFmtId="0" fontId="13" fillId="0" borderId="49" xfId="0" applyFont="1" applyBorder="1" applyAlignment="1" applyProtection="1">
      <alignment horizontal="center"/>
      <protection locked="0"/>
    </xf>
    <xf numFmtId="0" fontId="21" fillId="0" borderId="54" xfId="0" applyFont="1" applyBorder="1" applyAlignment="1" applyProtection="1">
      <alignment horizontal="center" vertical="center" wrapText="1"/>
    </xf>
    <xf numFmtId="0" fontId="38" fillId="3" borderId="0" xfId="0" applyFont="1" applyFill="1" applyBorder="1" applyAlignment="1">
      <alignment horizontal="left" vertical="center"/>
    </xf>
    <xf numFmtId="0" fontId="25" fillId="7" borderId="66" xfId="0" applyNumberFormat="1" applyFont="1" applyFill="1" applyBorder="1" applyAlignment="1" applyProtection="1">
      <alignment horizontal="left" vertical="top" wrapText="1"/>
      <protection locked="0"/>
    </xf>
    <xf numFmtId="0" fontId="25" fillId="7" borderId="74" xfId="0" applyNumberFormat="1" applyFont="1" applyFill="1" applyBorder="1" applyAlignment="1" applyProtection="1">
      <alignment horizontal="left" vertical="top" wrapText="1"/>
      <protection locked="0"/>
    </xf>
    <xf numFmtId="0" fontId="25" fillId="7" borderId="49" xfId="0" applyNumberFormat="1" applyFont="1" applyFill="1" applyBorder="1" applyAlignment="1" applyProtection="1">
      <alignment horizontal="left" vertical="top" wrapText="1"/>
      <protection locked="0"/>
    </xf>
    <xf numFmtId="0" fontId="17" fillId="0" borderId="73"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5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9" xfId="0" applyFont="1" applyFill="1" applyBorder="1" applyAlignment="1">
      <alignment horizontal="center" vertical="center"/>
    </xf>
    <xf numFmtId="1" fontId="13" fillId="2" borderId="25" xfId="0" applyNumberFormat="1" applyFont="1" applyFill="1" applyBorder="1" applyAlignment="1" applyProtection="1">
      <alignment horizontal="center" vertical="center"/>
      <protection locked="0"/>
    </xf>
    <xf numFmtId="1" fontId="13" fillId="2" borderId="64" xfId="0" applyNumberFormat="1" applyFont="1" applyFill="1" applyBorder="1" applyAlignment="1" applyProtection="1">
      <alignment horizontal="center" vertical="center"/>
      <protection locked="0"/>
    </xf>
    <xf numFmtId="0" fontId="13" fillId="0" borderId="25" xfId="0" applyFont="1" applyBorder="1" applyAlignment="1" applyProtection="1">
      <alignment horizontal="center" vertical="center"/>
    </xf>
    <xf numFmtId="0" fontId="13" fillId="0" borderId="26" xfId="0" applyFont="1" applyBorder="1" applyAlignment="1" applyProtection="1">
      <alignment horizontal="center" vertical="center"/>
    </xf>
    <xf numFmtId="0" fontId="13" fillId="0" borderId="64" xfId="0" applyFont="1" applyBorder="1" applyAlignment="1" applyProtection="1">
      <alignment horizontal="center" vertical="center"/>
    </xf>
    <xf numFmtId="0" fontId="13" fillId="0" borderId="28"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61" xfId="0" applyFont="1" applyBorder="1" applyAlignment="1" applyProtection="1">
      <alignment horizontal="center" vertical="center"/>
    </xf>
    <xf numFmtId="0" fontId="37" fillId="4" borderId="11" xfId="0" applyFont="1" applyFill="1" applyBorder="1" applyAlignment="1" applyProtection="1">
      <alignment horizontal="left" wrapText="1"/>
    </xf>
    <xf numFmtId="0" fontId="37" fillId="4" borderId="12" xfId="0" applyFont="1" applyFill="1" applyBorder="1" applyAlignment="1" applyProtection="1">
      <alignment horizontal="left" wrapText="1"/>
    </xf>
    <xf numFmtId="0" fontId="37" fillId="4" borderId="13" xfId="0" applyFont="1" applyFill="1" applyBorder="1" applyAlignment="1" applyProtection="1">
      <alignment horizontal="left" wrapText="1"/>
    </xf>
    <xf numFmtId="0" fontId="13" fillId="0" borderId="28" xfId="0" applyFont="1" applyBorder="1" applyAlignment="1" applyProtection="1">
      <alignment horizontal="left" vertical="top"/>
    </xf>
    <xf numFmtId="0" fontId="13" fillId="0" borderId="27" xfId="0" applyFont="1" applyBorder="1" applyAlignment="1" applyProtection="1">
      <alignment horizontal="left" vertical="top"/>
    </xf>
    <xf numFmtId="0" fontId="13" fillId="0" borderId="61" xfId="0" applyFont="1" applyBorder="1" applyAlignment="1" applyProtection="1">
      <alignment horizontal="left" vertical="top"/>
    </xf>
    <xf numFmtId="0" fontId="13" fillId="0" borderId="63" xfId="0" applyFont="1" applyBorder="1" applyAlignment="1" applyProtection="1">
      <alignment vertical="top"/>
    </xf>
    <xf numFmtId="0" fontId="13" fillId="0" borderId="42" xfId="0" applyFont="1" applyBorder="1" applyAlignment="1" applyProtection="1">
      <alignment vertical="top"/>
    </xf>
    <xf numFmtId="0" fontId="13" fillId="0" borderId="33" xfId="0" applyFont="1" applyBorder="1" applyAlignment="1" applyProtection="1">
      <alignment vertical="top"/>
    </xf>
    <xf numFmtId="0" fontId="13" fillId="0" borderId="35" xfId="0" applyFont="1" applyBorder="1" applyAlignment="1" applyProtection="1">
      <alignment horizontal="left"/>
    </xf>
    <xf numFmtId="0" fontId="13" fillId="0" borderId="63" xfId="0" applyFont="1" applyBorder="1" applyAlignment="1" applyProtection="1">
      <alignment horizontal="center"/>
      <protection locked="0"/>
    </xf>
    <xf numFmtId="0" fontId="13" fillId="0" borderId="42" xfId="0" applyFont="1" applyBorder="1" applyAlignment="1" applyProtection="1">
      <alignment horizontal="center"/>
      <protection locked="0"/>
    </xf>
    <xf numFmtId="0" fontId="13" fillId="0" borderId="33" xfId="0" applyFont="1" applyBorder="1" applyAlignment="1" applyProtection="1">
      <alignment horizontal="center"/>
      <protection locked="0"/>
    </xf>
    <xf numFmtId="0" fontId="14" fillId="7" borderId="23" xfId="0" applyNumberFormat="1" applyFont="1" applyFill="1" applyBorder="1" applyAlignment="1" applyProtection="1">
      <alignment horizontal="left" vertical="top"/>
      <protection locked="0"/>
    </xf>
    <xf numFmtId="0" fontId="14" fillId="7" borderId="24" xfId="0" applyNumberFormat="1" applyFont="1" applyFill="1" applyBorder="1" applyAlignment="1" applyProtection="1">
      <alignment horizontal="left" vertical="top"/>
      <protection locked="0"/>
    </xf>
    <xf numFmtId="0" fontId="14" fillId="7" borderId="60" xfId="0" applyNumberFormat="1" applyFont="1" applyFill="1" applyBorder="1" applyAlignment="1" applyProtection="1">
      <alignment horizontal="left" vertical="top"/>
      <protection locked="0"/>
    </xf>
    <xf numFmtId="0" fontId="13" fillId="0" borderId="73" xfId="0" applyFont="1" applyBorder="1" applyAlignment="1" applyProtection="1">
      <alignment horizontal="center" wrapText="1"/>
    </xf>
    <xf numFmtId="0" fontId="13" fillId="0" borderId="4" xfId="0" applyFont="1" applyBorder="1" applyAlignment="1" applyProtection="1">
      <alignment horizontal="center"/>
    </xf>
    <xf numFmtId="0" fontId="13" fillId="0" borderId="19" xfId="0" applyFont="1" applyBorder="1" applyAlignment="1" applyProtection="1">
      <alignment horizontal="center"/>
    </xf>
    <xf numFmtId="0" fontId="13" fillId="0" borderId="71" xfId="0" applyFont="1" applyBorder="1" applyAlignment="1" applyProtection="1">
      <alignment horizontal="center"/>
    </xf>
    <xf numFmtId="0" fontId="13" fillId="0" borderId="65" xfId="0" applyFont="1" applyBorder="1" applyAlignment="1" applyProtection="1">
      <alignment horizontal="center" vertical="center" wrapText="1"/>
    </xf>
    <xf numFmtId="0" fontId="13" fillId="0" borderId="63" xfId="0" applyFont="1" applyBorder="1" applyAlignment="1" applyProtection="1">
      <alignment horizontal="center" vertical="center" wrapText="1"/>
    </xf>
    <xf numFmtId="0" fontId="13" fillId="0" borderId="66" xfId="0" applyFont="1" applyBorder="1" applyAlignment="1" applyProtection="1">
      <alignment horizontal="center" vertical="center" wrapText="1"/>
    </xf>
    <xf numFmtId="0" fontId="13" fillId="0" borderId="4" xfId="0" applyFont="1" applyBorder="1" applyAlignment="1" applyProtection="1">
      <alignment horizontal="center" wrapText="1"/>
    </xf>
    <xf numFmtId="0" fontId="13" fillId="0" borderId="19" xfId="0" applyFont="1" applyBorder="1" applyAlignment="1" applyProtection="1">
      <alignment horizontal="center" wrapText="1"/>
    </xf>
    <xf numFmtId="0" fontId="13" fillId="0" borderId="71" xfId="0" applyFont="1" applyBorder="1" applyAlignment="1" applyProtection="1">
      <alignment horizontal="center" wrapText="1"/>
    </xf>
    <xf numFmtId="1" fontId="25" fillId="2" borderId="25" xfId="0" applyNumberFormat="1" applyFont="1" applyFill="1" applyBorder="1" applyAlignment="1" applyProtection="1">
      <alignment horizontal="center"/>
      <protection locked="0"/>
    </xf>
    <xf numFmtId="1" fontId="25" fillId="2" borderId="64" xfId="0" applyNumberFormat="1" applyFont="1" applyFill="1" applyBorder="1" applyAlignment="1" applyProtection="1">
      <alignment horizontal="center"/>
      <protection locked="0"/>
    </xf>
    <xf numFmtId="0" fontId="22" fillId="7" borderId="29" xfId="0" applyNumberFormat="1" applyFont="1" applyFill="1" applyBorder="1" applyAlignment="1" applyProtection="1">
      <alignment horizontal="center" vertical="top"/>
    </xf>
    <xf numFmtId="0" fontId="22" fillId="7" borderId="30" xfId="0" applyNumberFormat="1" applyFont="1" applyFill="1" applyBorder="1" applyAlignment="1" applyProtection="1">
      <alignment horizontal="center" vertical="top"/>
    </xf>
    <xf numFmtId="0" fontId="22" fillId="7" borderId="52" xfId="0" applyNumberFormat="1" applyFont="1" applyFill="1" applyBorder="1" applyAlignment="1" applyProtection="1">
      <alignment horizontal="center" vertical="top"/>
    </xf>
    <xf numFmtId="0" fontId="25" fillId="7" borderId="25" xfId="0" applyNumberFormat="1" applyFont="1" applyFill="1" applyBorder="1" applyAlignment="1" applyProtection="1">
      <alignment horizontal="left" vertical="top" wrapText="1"/>
      <protection locked="0"/>
    </xf>
    <xf numFmtId="0" fontId="25" fillId="7" borderId="26" xfId="0" applyNumberFormat="1" applyFont="1" applyFill="1" applyBorder="1" applyAlignment="1" applyProtection="1">
      <alignment horizontal="left" vertical="top" wrapText="1"/>
      <protection locked="0"/>
    </xf>
    <xf numFmtId="0" fontId="25" fillId="7" borderId="64" xfId="0" applyNumberFormat="1" applyFont="1" applyFill="1" applyBorder="1" applyAlignment="1" applyProtection="1">
      <alignment horizontal="left" vertical="top" wrapText="1"/>
      <protection locked="0"/>
    </xf>
    <xf numFmtId="0" fontId="25" fillId="4" borderId="63" xfId="0" applyNumberFormat="1" applyFont="1" applyFill="1" applyBorder="1" applyAlignment="1" applyProtection="1">
      <alignment horizontal="left" vertical="center"/>
    </xf>
    <xf numFmtId="0" fontId="25" fillId="4" borderId="42" xfId="0" applyNumberFormat="1" applyFont="1" applyFill="1" applyBorder="1" applyAlignment="1" applyProtection="1">
      <alignment horizontal="left" vertical="center"/>
    </xf>
    <xf numFmtId="0" fontId="25" fillId="4" borderId="33" xfId="0" applyNumberFormat="1" applyFont="1" applyFill="1" applyBorder="1" applyAlignment="1" applyProtection="1">
      <alignment horizontal="left" vertical="center"/>
    </xf>
    <xf numFmtId="0" fontId="13" fillId="0" borderId="73" xfId="0" applyFont="1" applyFill="1" applyBorder="1" applyAlignment="1" applyProtection="1">
      <alignment horizontal="center" vertical="center" wrapText="1"/>
    </xf>
    <xf numFmtId="0" fontId="13" fillId="0" borderId="19"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0" fontId="14" fillId="7" borderId="25" xfId="0" applyNumberFormat="1" applyFont="1" applyFill="1" applyBorder="1" applyAlignment="1" applyProtection="1">
      <alignment horizontal="left" vertical="top" wrapText="1"/>
      <protection locked="0"/>
    </xf>
    <xf numFmtId="0" fontId="14" fillId="7" borderId="26" xfId="0" applyNumberFormat="1" applyFont="1" applyFill="1" applyBorder="1" applyAlignment="1" applyProtection="1">
      <alignment horizontal="left" vertical="top" wrapText="1"/>
      <protection locked="0"/>
    </xf>
    <xf numFmtId="0" fontId="14" fillId="7" borderId="64" xfId="0" applyNumberFormat="1" applyFont="1" applyFill="1" applyBorder="1" applyAlignment="1" applyProtection="1">
      <alignment horizontal="left" vertical="top" wrapText="1"/>
      <protection locked="0"/>
    </xf>
    <xf numFmtId="0" fontId="13" fillId="0" borderId="53" xfId="0" applyFont="1" applyBorder="1" applyAlignment="1" applyProtection="1">
      <alignment horizontal="left"/>
    </xf>
    <xf numFmtId="0" fontId="13" fillId="0" borderId="75" xfId="0" applyFont="1" applyBorder="1" applyAlignment="1" applyProtection="1">
      <alignment horizontal="left"/>
    </xf>
    <xf numFmtId="0" fontId="13" fillId="0" borderId="46" xfId="0" applyFont="1" applyBorder="1" applyAlignment="1" applyProtection="1">
      <alignment horizontal="left"/>
    </xf>
    <xf numFmtId="0" fontId="13" fillId="0" borderId="29" xfId="0" applyFont="1" applyBorder="1" applyAlignment="1" applyProtection="1">
      <alignment horizontal="left"/>
    </xf>
    <xf numFmtId="0" fontId="13" fillId="0" borderId="30" xfId="0" applyFont="1" applyBorder="1" applyAlignment="1" applyProtection="1">
      <alignment horizontal="left"/>
    </xf>
    <xf numFmtId="0" fontId="13" fillId="0" borderId="37" xfId="0" applyFont="1" applyBorder="1" applyAlignment="1" applyProtection="1">
      <alignment horizontal="left"/>
    </xf>
    <xf numFmtId="0" fontId="13" fillId="0" borderId="35" xfId="0" applyFont="1" applyBorder="1" applyAlignment="1" applyProtection="1">
      <alignment horizontal="center" vertical="center" wrapText="1"/>
    </xf>
    <xf numFmtId="0" fontId="13" fillId="0" borderId="17"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0" fontId="13" fillId="0" borderId="54" xfId="0" applyFont="1" applyBorder="1" applyAlignment="1" applyProtection="1">
      <alignment horizontal="left" vertical="center"/>
    </xf>
    <xf numFmtId="0" fontId="13" fillId="0" borderId="1" xfId="0" applyFont="1" applyBorder="1" applyAlignment="1" applyProtection="1">
      <alignment horizontal="left" vertical="center"/>
    </xf>
    <xf numFmtId="0" fontId="13" fillId="0" borderId="39" xfId="0" applyFont="1" applyBorder="1" applyAlignment="1" applyProtection="1">
      <alignment horizontal="left" vertical="center"/>
    </xf>
    <xf numFmtId="0" fontId="29" fillId="0" borderId="25" xfId="0" applyFont="1" applyFill="1" applyBorder="1" applyAlignment="1">
      <alignment horizontal="left" vertical="center" wrapText="1"/>
    </xf>
    <xf numFmtId="0" fontId="29" fillId="0" borderId="26" xfId="0" applyFont="1" applyFill="1" applyBorder="1" applyAlignment="1">
      <alignment horizontal="left" vertical="center" wrapText="1"/>
    </xf>
    <xf numFmtId="0" fontId="29" fillId="0" borderId="44" xfId="0" applyFont="1" applyFill="1" applyBorder="1" applyAlignment="1">
      <alignment horizontal="left" vertical="center" wrapText="1"/>
    </xf>
    <xf numFmtId="0" fontId="29" fillId="0" borderId="36" xfId="0" applyFont="1" applyFill="1" applyBorder="1" applyAlignment="1">
      <alignment horizontal="left" vertical="center"/>
    </xf>
    <xf numFmtId="0" fontId="3" fillId="0" borderId="35" xfId="0" applyFont="1" applyBorder="1" applyAlignment="1" applyProtection="1">
      <alignment horizontal="center" vertical="center" wrapText="1"/>
    </xf>
    <xf numFmtId="0" fontId="3" fillId="0" borderId="37" xfId="0" applyFont="1" applyBorder="1" applyAlignment="1" applyProtection="1">
      <alignment horizontal="center" vertical="center" wrapText="1"/>
    </xf>
    <xf numFmtId="0" fontId="13" fillId="0" borderId="53" xfId="0" applyFont="1" applyBorder="1" applyAlignment="1" applyProtection="1">
      <alignment horizontal="left" vertical="center"/>
    </xf>
    <xf numFmtId="0" fontId="13" fillId="0" borderId="75" xfId="0" applyFont="1" applyBorder="1" applyAlignment="1" applyProtection="1">
      <alignment horizontal="left" vertical="center"/>
    </xf>
    <xf numFmtId="0" fontId="13" fillId="0" borderId="46" xfId="0" applyFont="1" applyBorder="1" applyAlignment="1" applyProtection="1">
      <alignment horizontal="left" vertical="center"/>
    </xf>
    <xf numFmtId="2" fontId="25" fillId="2" borderId="60" xfId="0" applyNumberFormat="1" applyFont="1" applyFill="1" applyBorder="1" applyAlignment="1" applyProtection="1">
      <alignment horizontal="center"/>
      <protection locked="0"/>
    </xf>
    <xf numFmtId="2" fontId="25" fillId="2" borderId="50" xfId="0" applyNumberFormat="1" applyFont="1" applyFill="1" applyBorder="1" applyAlignment="1" applyProtection="1">
      <alignment horizontal="center" vertical="top"/>
      <protection locked="0"/>
    </xf>
    <xf numFmtId="1" fontId="25" fillId="2" borderId="59" xfId="0" applyNumberFormat="1" applyFont="1" applyFill="1" applyBorder="1" applyAlignment="1" applyProtection="1">
      <alignment horizontal="center" vertical="center" wrapText="1"/>
      <protection locked="0"/>
    </xf>
    <xf numFmtId="2" fontId="25" fillId="2" borderId="51" xfId="0" applyNumberFormat="1" applyFont="1" applyFill="1" applyBorder="1" applyAlignment="1" applyProtection="1">
      <alignment horizontal="center" vertical="top"/>
      <protection locked="0"/>
    </xf>
    <xf numFmtId="2" fontId="25" fillId="2" borderId="52" xfId="0" applyNumberFormat="1" applyFont="1" applyFill="1" applyBorder="1" applyAlignment="1" applyProtection="1">
      <alignment horizontal="center"/>
      <protection locked="0"/>
    </xf>
    <xf numFmtId="1" fontId="18" fillId="2" borderId="29" xfId="0" applyNumberFormat="1" applyFont="1" applyFill="1" applyBorder="1" applyAlignment="1" applyProtection="1">
      <alignment horizontal="center" vertical="center"/>
      <protection locked="0"/>
    </xf>
    <xf numFmtId="1" fontId="18" fillId="2" borderId="52" xfId="0" applyNumberFormat="1" applyFont="1" applyFill="1" applyBorder="1" applyAlignment="1" applyProtection="1">
      <alignment horizontal="center" vertical="center"/>
      <protection locked="0"/>
    </xf>
    <xf numFmtId="2" fontId="18" fillId="2" borderId="50" xfId="0" applyNumberFormat="1" applyFont="1" applyFill="1" applyBorder="1" applyAlignment="1" applyProtection="1">
      <alignment horizontal="center" vertical="center"/>
      <protection locked="0"/>
    </xf>
    <xf numFmtId="2" fontId="18" fillId="2" borderId="35" xfId="0" applyNumberFormat="1" applyFont="1" applyFill="1" applyBorder="1" applyAlignment="1" applyProtection="1">
      <alignment horizontal="center" vertical="center"/>
      <protection locked="0"/>
    </xf>
    <xf numFmtId="2" fontId="18" fillId="2" borderId="58" xfId="0" applyNumberFormat="1" applyFont="1" applyFill="1" applyBorder="1" applyAlignment="1" applyProtection="1">
      <alignment horizontal="center" vertical="center"/>
      <protection locked="0"/>
    </xf>
    <xf numFmtId="0" fontId="13" fillId="7" borderId="63" xfId="0" applyFont="1" applyFill="1" applyBorder="1" applyAlignment="1" applyProtection="1">
      <alignment horizontal="left" vertical="top"/>
      <protection locked="0"/>
    </xf>
    <xf numFmtId="0" fontId="13" fillId="7" borderId="42" xfId="0" applyFont="1" applyFill="1" applyBorder="1" applyAlignment="1" applyProtection="1">
      <alignment horizontal="left" vertical="top"/>
      <protection locked="0"/>
    </xf>
    <xf numFmtId="0" fontId="13" fillId="7" borderId="33" xfId="0" applyFont="1" applyFill="1" applyBorder="1" applyAlignment="1" applyProtection="1">
      <alignment horizontal="left" vertical="top"/>
      <protection locked="0"/>
    </xf>
    <xf numFmtId="2" fontId="18" fillId="2" borderId="59" xfId="0" applyNumberFormat="1" applyFont="1" applyFill="1" applyBorder="1" applyAlignment="1" applyProtection="1">
      <alignment horizontal="center" vertical="center"/>
      <protection locked="0"/>
    </xf>
    <xf numFmtId="1" fontId="25" fillId="2" borderId="55" xfId="0" applyNumberFormat="1" applyFont="1" applyFill="1" applyBorder="1" applyAlignment="1" applyProtection="1">
      <alignment horizontal="center" vertical="center" wrapText="1"/>
    </xf>
    <xf numFmtId="1" fontId="25" fillId="2" borderId="57" xfId="0" applyNumberFormat="1" applyFont="1" applyFill="1" applyBorder="1" applyAlignment="1" applyProtection="1">
      <alignment horizontal="center" vertical="center" wrapText="1"/>
    </xf>
    <xf numFmtId="2" fontId="25" fillId="2" borderId="62" xfId="0" applyNumberFormat="1" applyFont="1" applyFill="1" applyBorder="1" applyAlignment="1" applyProtection="1">
      <alignment horizontal="center" vertical="center"/>
      <protection locked="0"/>
    </xf>
    <xf numFmtId="2" fontId="25" fillId="2" borderId="22" xfId="0" applyNumberFormat="1" applyFont="1" applyFill="1" applyBorder="1" applyAlignment="1" applyProtection="1">
      <alignment horizontal="center" vertical="center"/>
      <protection locked="0"/>
    </xf>
    <xf numFmtId="0" fontId="25" fillId="7" borderId="48" xfId="0" applyNumberFormat="1" applyFont="1" applyFill="1" applyBorder="1" applyAlignment="1" applyProtection="1">
      <alignment horizontal="left" vertical="top"/>
      <protection locked="0"/>
    </xf>
    <xf numFmtId="2" fontId="25" fillId="2" borderId="80" xfId="0" applyNumberFormat="1" applyFont="1" applyFill="1" applyBorder="1" applyAlignment="1" applyProtection="1">
      <alignment horizontal="center" vertical="center"/>
      <protection locked="0"/>
    </xf>
    <xf numFmtId="2" fontId="25" fillId="2" borderId="78" xfId="0" applyNumberFormat="1" applyFont="1" applyFill="1" applyBorder="1" applyAlignment="1" applyProtection="1">
      <alignment horizontal="center" vertical="center"/>
      <protection locked="0"/>
    </xf>
    <xf numFmtId="0" fontId="13" fillId="0" borderId="76" xfId="0" applyFont="1" applyBorder="1" applyAlignment="1" applyProtection="1">
      <alignment horizontal="center" vertical="center"/>
    </xf>
    <xf numFmtId="0" fontId="13" fillId="0" borderId="77"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78" xfId="0" applyFont="1" applyBorder="1" applyAlignment="1" applyProtection="1">
      <alignment horizontal="center" vertical="center"/>
    </xf>
    <xf numFmtId="2" fontId="18" fillId="2" borderId="51" xfId="0" applyNumberFormat="1" applyFont="1" applyFill="1" applyBorder="1" applyAlignment="1" applyProtection="1">
      <alignment horizontal="center" vertical="center"/>
      <protection locked="0"/>
    </xf>
    <xf numFmtId="2" fontId="18" fillId="2" borderId="37" xfId="0" applyNumberFormat="1" applyFont="1" applyFill="1" applyBorder="1" applyAlignment="1" applyProtection="1">
      <alignment horizontal="center" vertical="center"/>
      <protection locked="0"/>
    </xf>
    <xf numFmtId="1" fontId="25" fillId="2" borderId="58" xfId="0" applyNumberFormat="1" applyFont="1" applyFill="1" applyBorder="1" applyAlignment="1" applyProtection="1">
      <alignment horizontal="center" vertical="center" wrapText="1"/>
      <protection locked="0"/>
    </xf>
    <xf numFmtId="0" fontId="25" fillId="7" borderId="33" xfId="0" applyNumberFormat="1" applyFont="1" applyFill="1" applyBorder="1" applyAlignment="1" applyProtection="1">
      <alignment horizontal="left" vertical="top"/>
      <protection locked="0"/>
    </xf>
    <xf numFmtId="0" fontId="13" fillId="0" borderId="44" xfId="0" applyFont="1" applyBorder="1" applyAlignment="1" applyProtection="1">
      <alignment horizontal="left"/>
    </xf>
    <xf numFmtId="0" fontId="13" fillId="0" borderId="20" xfId="0" applyFont="1" applyBorder="1" applyAlignment="1" applyProtection="1">
      <alignment horizontal="left"/>
    </xf>
    <xf numFmtId="0" fontId="13" fillId="0" borderId="21" xfId="0" applyFont="1" applyBorder="1" applyAlignment="1" applyProtection="1">
      <alignment horizontal="left"/>
    </xf>
    <xf numFmtId="0" fontId="13" fillId="0" borderId="48" xfId="0" applyFont="1" applyBorder="1" applyAlignment="1" applyProtection="1">
      <alignment horizontal="left"/>
    </xf>
    <xf numFmtId="0" fontId="25" fillId="7" borderId="20" xfId="0" applyFont="1" applyFill="1" applyBorder="1" applyAlignment="1" applyProtection="1">
      <alignment horizontal="left" vertical="top"/>
      <protection locked="0"/>
    </xf>
    <xf numFmtId="0" fontId="25" fillId="7" borderId="21" xfId="0" applyFont="1" applyFill="1" applyBorder="1" applyAlignment="1" applyProtection="1">
      <alignment horizontal="left" vertical="top"/>
      <protection locked="0"/>
    </xf>
    <xf numFmtId="0" fontId="25" fillId="7" borderId="48" xfId="0" applyFont="1" applyFill="1" applyBorder="1" applyAlignment="1" applyProtection="1">
      <alignment horizontal="left" vertical="top"/>
      <protection locked="0"/>
    </xf>
    <xf numFmtId="1" fontId="25" fillId="2" borderId="40" xfId="0" applyNumberFormat="1" applyFont="1" applyFill="1" applyBorder="1" applyAlignment="1" applyProtection="1">
      <alignment horizontal="center" vertical="center"/>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60" xfId="0" applyFont="1" applyBorder="1" applyAlignment="1">
      <alignment horizontal="center" vertical="center"/>
    </xf>
    <xf numFmtId="0" fontId="29" fillId="0" borderId="32" xfId="0" applyFont="1" applyBorder="1" applyAlignment="1">
      <alignment horizontal="center" vertical="center"/>
    </xf>
    <xf numFmtId="0" fontId="29" fillId="0" borderId="34" xfId="0" applyFont="1" applyBorder="1" applyAlignment="1">
      <alignment horizontal="center" vertical="center"/>
    </xf>
    <xf numFmtId="0" fontId="13" fillId="7" borderId="63" xfId="0" applyNumberFormat="1" applyFont="1" applyFill="1" applyBorder="1" applyAlignment="1" applyProtection="1">
      <alignment horizontal="left" vertical="top" wrapText="1"/>
      <protection locked="0"/>
    </xf>
    <xf numFmtId="0" fontId="13" fillId="7" borderId="42" xfId="0" applyNumberFormat="1" applyFont="1" applyFill="1" applyBorder="1" applyAlignment="1" applyProtection="1">
      <alignment horizontal="left" vertical="top" wrapText="1"/>
      <protection locked="0"/>
    </xf>
    <xf numFmtId="0" fontId="13" fillId="7" borderId="33" xfId="0" applyNumberFormat="1" applyFont="1" applyFill="1" applyBorder="1" applyAlignment="1" applyProtection="1">
      <alignment horizontal="left" vertical="top" wrapText="1"/>
      <protection locked="0"/>
    </xf>
    <xf numFmtId="0" fontId="25" fillId="7" borderId="23" xfId="0" applyNumberFormat="1" applyFont="1" applyFill="1" applyBorder="1" applyAlignment="1" applyProtection="1">
      <alignment horizontal="left" vertical="top" wrapText="1"/>
      <protection locked="0"/>
    </xf>
    <xf numFmtId="0" fontId="25" fillId="7" borderId="24" xfId="0" applyNumberFormat="1" applyFont="1" applyFill="1" applyBorder="1" applyAlignment="1" applyProtection="1">
      <alignment horizontal="left" vertical="top" wrapText="1"/>
      <protection locked="0"/>
    </xf>
    <xf numFmtId="0" fontId="25" fillId="7" borderId="60" xfId="0" applyNumberFormat="1" applyFont="1" applyFill="1" applyBorder="1" applyAlignment="1" applyProtection="1">
      <alignment horizontal="left" vertical="top" wrapText="1"/>
      <protection locked="0"/>
    </xf>
    <xf numFmtId="0" fontId="25" fillId="7" borderId="20" xfId="0" applyNumberFormat="1" applyFont="1" applyFill="1" applyBorder="1" applyAlignment="1" applyProtection="1">
      <alignment horizontal="left" vertical="top" wrapText="1"/>
      <protection locked="0"/>
    </xf>
    <xf numFmtId="0" fontId="25" fillId="7" borderId="21" xfId="0" applyNumberFormat="1" applyFont="1" applyFill="1" applyBorder="1" applyAlignment="1" applyProtection="1">
      <alignment horizontal="left" vertical="top" wrapText="1"/>
      <protection locked="0"/>
    </xf>
    <xf numFmtId="0" fontId="25" fillId="7" borderId="22" xfId="0" applyNumberFormat="1" applyFont="1" applyFill="1" applyBorder="1" applyAlignment="1" applyProtection="1">
      <alignment horizontal="left" vertical="top" wrapText="1"/>
      <protection locked="0"/>
    </xf>
    <xf numFmtId="0" fontId="13" fillId="7" borderId="65" xfId="0" applyNumberFormat="1" applyFont="1" applyFill="1" applyBorder="1" applyAlignment="1" applyProtection="1">
      <alignment horizontal="left" vertical="top" wrapText="1"/>
      <protection locked="0"/>
    </xf>
    <xf numFmtId="0" fontId="13" fillId="7" borderId="58" xfId="0" applyNumberFormat="1" applyFont="1" applyFill="1" applyBorder="1" applyAlignment="1" applyProtection="1">
      <alignment horizontal="left" vertical="top" wrapText="1"/>
      <protection locked="0"/>
    </xf>
    <xf numFmtId="0" fontId="13" fillId="7" borderId="32" xfId="0" applyNumberFormat="1" applyFont="1" applyFill="1" applyBorder="1" applyAlignment="1" applyProtection="1">
      <alignment horizontal="left" vertical="top" wrapText="1"/>
      <protection locked="0"/>
    </xf>
    <xf numFmtId="1" fontId="25" fillId="2" borderId="2" xfId="0" applyNumberFormat="1" applyFont="1" applyFill="1" applyBorder="1" applyAlignment="1" applyProtection="1">
      <alignment horizontal="center" vertical="center" shrinkToFit="1"/>
    </xf>
    <xf numFmtId="1" fontId="25" fillId="2" borderId="69" xfId="0" applyNumberFormat="1" applyFont="1" applyFill="1" applyBorder="1" applyAlignment="1" applyProtection="1">
      <alignment horizontal="center" vertical="center" shrinkToFit="1"/>
    </xf>
    <xf numFmtId="1" fontId="25" fillId="2" borderId="5" xfId="0" applyNumberFormat="1" applyFont="1" applyFill="1" applyBorder="1" applyAlignment="1" applyProtection="1">
      <alignment horizontal="center" vertical="center" shrinkToFit="1"/>
    </xf>
    <xf numFmtId="0" fontId="25" fillId="7" borderId="25" xfId="0" applyNumberFormat="1" applyFont="1" applyFill="1" applyBorder="1" applyAlignment="1" applyProtection="1">
      <alignment horizontal="left" vertical="top"/>
      <protection locked="0"/>
    </xf>
    <xf numFmtId="0" fontId="25" fillId="7" borderId="26" xfId="0" applyNumberFormat="1" applyFont="1" applyFill="1" applyBorder="1" applyAlignment="1" applyProtection="1">
      <alignment horizontal="left" vertical="top"/>
      <protection locked="0"/>
    </xf>
    <xf numFmtId="0" fontId="25" fillId="7" borderId="44" xfId="0" applyNumberFormat="1" applyFont="1" applyFill="1" applyBorder="1" applyAlignment="1" applyProtection="1">
      <alignment horizontal="left" vertical="top"/>
      <protection locked="0"/>
    </xf>
    <xf numFmtId="1" fontId="25" fillId="2" borderId="55" xfId="0" applyNumberFormat="1" applyFont="1" applyFill="1" applyBorder="1" applyAlignment="1" applyProtection="1">
      <alignment horizontal="center" vertical="center"/>
    </xf>
    <xf numFmtId="1" fontId="25" fillId="2" borderId="56" xfId="0" applyNumberFormat="1" applyFont="1" applyFill="1" applyBorder="1" applyAlignment="1" applyProtection="1">
      <alignment horizontal="center" vertical="center"/>
    </xf>
    <xf numFmtId="1" fontId="25" fillId="2" borderId="68" xfId="0" applyNumberFormat="1" applyFont="1" applyFill="1" applyBorder="1" applyAlignment="1" applyProtection="1">
      <alignment horizontal="center" vertical="center"/>
    </xf>
    <xf numFmtId="0" fontId="25" fillId="7" borderId="29" xfId="0" applyNumberFormat="1" applyFont="1" applyFill="1" applyBorder="1" applyAlignment="1" applyProtection="1">
      <alignment horizontal="left" vertical="top" wrapText="1"/>
      <protection locked="0"/>
    </xf>
    <xf numFmtId="0" fontId="25" fillId="7" borderId="30" xfId="0" applyNumberFormat="1" applyFont="1" applyFill="1" applyBorder="1" applyAlignment="1" applyProtection="1">
      <alignment horizontal="left" vertical="top" wrapText="1"/>
      <protection locked="0"/>
    </xf>
    <xf numFmtId="0" fontId="25" fillId="7" borderId="52" xfId="0" applyNumberFormat="1" applyFont="1" applyFill="1" applyBorder="1" applyAlignment="1" applyProtection="1">
      <alignment horizontal="left" vertical="top" wrapText="1"/>
      <protection locked="0"/>
    </xf>
    <xf numFmtId="1" fontId="25" fillId="2" borderId="54" xfId="0" applyNumberFormat="1" applyFont="1" applyFill="1" applyBorder="1" applyAlignment="1" applyProtection="1">
      <alignment horizontal="center" vertical="center" shrinkToFit="1"/>
    </xf>
    <xf numFmtId="1" fontId="25" fillId="2" borderId="1" xfId="0" applyNumberFormat="1" applyFont="1" applyFill="1" applyBorder="1" applyAlignment="1" applyProtection="1">
      <alignment horizontal="center" vertical="center" shrinkToFit="1"/>
    </xf>
    <xf numFmtId="1" fontId="25" fillId="2" borderId="39" xfId="0" applyNumberFormat="1" applyFont="1" applyFill="1" applyBorder="1" applyAlignment="1" applyProtection="1">
      <alignment horizontal="center" vertical="center" shrinkToFit="1"/>
    </xf>
    <xf numFmtId="2" fontId="33" fillId="8" borderId="54" xfId="0" applyNumberFormat="1" applyFont="1" applyFill="1" applyBorder="1" applyAlignment="1" applyProtection="1">
      <alignment horizontal="center" vertical="center"/>
    </xf>
    <xf numFmtId="2" fontId="33" fillId="8" borderId="39" xfId="0" applyNumberFormat="1" applyFont="1" applyFill="1" applyBorder="1" applyAlignment="1" applyProtection="1">
      <alignment horizontal="center" vertical="center"/>
    </xf>
    <xf numFmtId="0" fontId="25" fillId="7" borderId="51" xfId="0" applyNumberFormat="1" applyFont="1" applyFill="1" applyBorder="1" applyAlignment="1" applyProtection="1">
      <alignment horizontal="left" vertical="top" wrapText="1"/>
      <protection locked="0"/>
    </xf>
    <xf numFmtId="2" fontId="25" fillId="2" borderId="29" xfId="0" applyNumberFormat="1" applyFont="1" applyFill="1" applyBorder="1" applyAlignment="1" applyProtection="1">
      <alignment horizontal="center" vertical="center"/>
      <protection locked="0"/>
    </xf>
    <xf numFmtId="49" fontId="13" fillId="5" borderId="2" xfId="0" applyNumberFormat="1" applyFont="1" applyFill="1" applyBorder="1" applyAlignment="1" applyProtection="1">
      <alignment horizontal="center" vertical="center" wrapText="1"/>
    </xf>
    <xf numFmtId="49" fontId="13" fillId="5" borderId="69" xfId="0" applyNumberFormat="1" applyFont="1" applyFill="1" applyBorder="1" applyAlignment="1" applyProtection="1">
      <alignment horizontal="center" vertical="center" wrapText="1"/>
    </xf>
    <xf numFmtId="2" fontId="25" fillId="2" borderId="23" xfId="0" applyNumberFormat="1" applyFont="1" applyFill="1" applyBorder="1" applyAlignment="1" applyProtection="1">
      <alignment horizontal="center" vertical="center"/>
      <protection locked="0"/>
    </xf>
    <xf numFmtId="2" fontId="25" fillId="8" borderId="12" xfId="0" applyNumberFormat="1" applyFont="1" applyFill="1" applyBorder="1" applyAlignment="1" applyProtection="1">
      <alignment horizontal="left" vertical="center"/>
    </xf>
    <xf numFmtId="2" fontId="25" fillId="8" borderId="13" xfId="0" applyNumberFormat="1" applyFont="1" applyFill="1" applyBorder="1" applyAlignment="1" applyProtection="1">
      <alignment horizontal="left" vertical="center"/>
    </xf>
    <xf numFmtId="0" fontId="25" fillId="7" borderId="50" xfId="0" applyNumberFormat="1" applyFont="1" applyFill="1" applyBorder="1" applyAlignment="1" applyProtection="1">
      <alignment horizontal="left" vertical="top" wrapText="1"/>
      <protection locked="0"/>
    </xf>
    <xf numFmtId="2" fontId="25" fillId="2" borderId="67" xfId="0" applyNumberFormat="1" applyFont="1" applyFill="1" applyBorder="1" applyAlignment="1" applyProtection="1">
      <alignment horizontal="center" vertical="center"/>
    </xf>
    <xf numFmtId="2" fontId="25" fillId="2" borderId="57" xfId="0" applyNumberFormat="1" applyFont="1" applyFill="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5" fillId="7" borderId="60" xfId="0" applyNumberFormat="1" applyFont="1" applyFill="1" applyBorder="1" applyAlignment="1" applyProtection="1">
      <alignment horizontal="left" vertical="top"/>
      <protection locked="0"/>
    </xf>
    <xf numFmtId="2" fontId="25" fillId="2" borderId="47" xfId="0" applyNumberFormat="1" applyFont="1" applyFill="1" applyBorder="1" applyAlignment="1" applyProtection="1">
      <alignment horizontal="center" vertical="center"/>
      <protection locked="0"/>
    </xf>
    <xf numFmtId="2" fontId="25" fillId="2" borderId="64" xfId="0" applyNumberFormat="1" applyFont="1" applyFill="1" applyBorder="1" applyAlignment="1" applyProtection="1">
      <alignment horizontal="center" vertical="center"/>
      <protection locked="0"/>
    </xf>
    <xf numFmtId="0" fontId="40" fillId="0" borderId="28" xfId="0" applyFont="1" applyFill="1" applyBorder="1" applyAlignment="1">
      <alignment horizontal="left" vertical="center"/>
    </xf>
    <xf numFmtId="0" fontId="40" fillId="0" borderId="27" xfId="0" applyFont="1" applyFill="1" applyBorder="1" applyAlignment="1">
      <alignment horizontal="left" vertical="center"/>
    </xf>
    <xf numFmtId="0" fontId="40" fillId="0" borderId="61" xfId="0" applyFont="1" applyFill="1" applyBorder="1" applyAlignment="1">
      <alignment horizontal="left" vertical="center"/>
    </xf>
    <xf numFmtId="0" fontId="18" fillId="3" borderId="1" xfId="0" applyFont="1" applyFill="1" applyBorder="1" applyAlignment="1">
      <alignment horizontal="left" vertical="center"/>
    </xf>
    <xf numFmtId="0" fontId="13" fillId="7" borderId="23" xfId="0" applyFont="1" applyFill="1" applyBorder="1" applyAlignment="1" applyProtection="1">
      <alignment horizontal="left" vertical="top" wrapText="1"/>
      <protection locked="0"/>
    </xf>
    <xf numFmtId="0" fontId="13" fillId="7" borderId="24" xfId="0" applyFont="1" applyFill="1" applyBorder="1" applyAlignment="1" applyProtection="1">
      <alignment horizontal="left" vertical="top" wrapText="1"/>
      <protection locked="0"/>
    </xf>
    <xf numFmtId="0" fontId="13" fillId="7" borderId="35" xfId="0" applyFont="1" applyFill="1" applyBorder="1" applyAlignment="1" applyProtection="1">
      <alignment horizontal="left" vertical="top" wrapText="1"/>
      <protection locked="0"/>
    </xf>
    <xf numFmtId="10" fontId="25" fillId="2" borderId="50" xfId="0" applyNumberFormat="1" applyFont="1" applyFill="1" applyBorder="1" applyAlignment="1" applyProtection="1">
      <alignment horizontal="center" vertical="center"/>
      <protection locked="0"/>
    </xf>
    <xf numFmtId="0" fontId="29" fillId="0" borderId="73" xfId="0" applyFont="1" applyBorder="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xf>
    <xf numFmtId="0" fontId="29" fillId="0" borderId="54" xfId="0" applyFont="1" applyBorder="1" applyAlignment="1">
      <alignment horizontal="center" vertical="center"/>
    </xf>
    <xf numFmtId="0" fontId="29" fillId="0" borderId="1" xfId="0" applyFont="1" applyBorder="1" applyAlignment="1">
      <alignment horizontal="center" vertical="center"/>
    </xf>
    <xf numFmtId="0" fontId="29" fillId="0" borderId="39" xfId="0" applyFont="1" applyBorder="1" applyAlignment="1">
      <alignment horizontal="center" vertical="center"/>
    </xf>
    <xf numFmtId="10" fontId="25" fillId="2" borderId="11" xfId="0" applyNumberFormat="1" applyFont="1" applyFill="1" applyBorder="1" applyAlignment="1" applyProtection="1">
      <alignment horizontal="center" vertical="center"/>
    </xf>
    <xf numFmtId="0" fontId="25" fillId="7" borderId="66" xfId="0" applyFont="1" applyFill="1" applyBorder="1" applyAlignment="1" applyProtection="1">
      <alignment horizontal="left" vertical="top"/>
      <protection locked="0"/>
    </xf>
    <xf numFmtId="0" fontId="25" fillId="7" borderId="74" xfId="0" applyFont="1" applyFill="1" applyBorder="1" applyAlignment="1" applyProtection="1">
      <alignment horizontal="left" vertical="top"/>
      <protection locked="0"/>
    </xf>
    <xf numFmtId="0" fontId="25" fillId="7" borderId="49" xfId="0" applyFont="1" applyFill="1" applyBorder="1" applyAlignment="1" applyProtection="1">
      <alignment horizontal="left" vertical="top"/>
      <protection locked="0"/>
    </xf>
    <xf numFmtId="0" fontId="29" fillId="0" borderId="65" xfId="0" applyFont="1" applyBorder="1" applyAlignment="1">
      <alignment horizontal="center" vertical="center"/>
    </xf>
    <xf numFmtId="0" fontId="29" fillId="0" borderId="18" xfId="0" applyFont="1" applyBorder="1" applyAlignment="1">
      <alignment horizontal="center" vertical="center"/>
    </xf>
    <xf numFmtId="0" fontId="24" fillId="7" borderId="20" xfId="0" applyFont="1" applyFill="1" applyBorder="1" applyAlignment="1" applyProtection="1">
      <alignment horizontal="left" vertical="top"/>
      <protection locked="0"/>
    </xf>
    <xf numFmtId="0" fontId="24" fillId="7" borderId="21" xfId="0" applyFont="1" applyFill="1" applyBorder="1" applyAlignment="1" applyProtection="1">
      <alignment horizontal="left" vertical="top"/>
      <protection locked="0"/>
    </xf>
    <xf numFmtId="0" fontId="24" fillId="7" borderId="22" xfId="0" applyFont="1" applyFill="1" applyBorder="1" applyAlignment="1" applyProtection="1">
      <alignment horizontal="left" vertical="top"/>
      <protection locked="0"/>
    </xf>
    <xf numFmtId="1" fontId="24" fillId="2" borderId="20" xfId="0" applyNumberFormat="1" applyFont="1" applyFill="1" applyBorder="1" applyAlignment="1" applyProtection="1">
      <alignment horizontal="center" vertical="center"/>
      <protection locked="0"/>
    </xf>
    <xf numFmtId="1" fontId="24" fillId="2" borderId="22" xfId="0" applyNumberFormat="1" applyFont="1" applyFill="1" applyBorder="1" applyAlignment="1" applyProtection="1">
      <alignment horizontal="center" vertical="center"/>
      <protection locked="0"/>
    </xf>
    <xf numFmtId="0" fontId="24" fillId="7" borderId="28" xfId="0" applyFont="1" applyFill="1" applyBorder="1" applyAlignment="1" applyProtection="1">
      <alignment horizontal="left" vertical="top"/>
      <protection locked="0"/>
    </xf>
    <xf numFmtId="0" fontId="24" fillId="7" borderId="27" xfId="0" applyFont="1" applyFill="1" applyBorder="1" applyAlignment="1" applyProtection="1">
      <alignment horizontal="left" vertical="top"/>
      <protection locked="0"/>
    </xf>
    <xf numFmtId="0" fontId="24" fillId="7" borderId="61" xfId="0" applyFont="1" applyFill="1" applyBorder="1" applyAlignment="1" applyProtection="1">
      <alignment horizontal="left" vertical="top"/>
      <protection locked="0"/>
    </xf>
    <xf numFmtId="0" fontId="14" fillId="7" borderId="20" xfId="0" applyNumberFormat="1" applyFont="1" applyFill="1" applyBorder="1" applyAlignment="1" applyProtection="1">
      <alignment horizontal="left" vertical="top"/>
      <protection locked="0"/>
    </xf>
    <xf numFmtId="0" fontId="14" fillId="7" borderId="21" xfId="0" applyNumberFormat="1" applyFont="1" applyFill="1" applyBorder="1" applyAlignment="1" applyProtection="1">
      <alignment horizontal="left" vertical="top"/>
      <protection locked="0"/>
    </xf>
    <xf numFmtId="0" fontId="14" fillId="7" borderId="22" xfId="0" applyNumberFormat="1" applyFont="1" applyFill="1" applyBorder="1" applyAlignment="1" applyProtection="1">
      <alignment horizontal="left" vertical="top"/>
      <protection locked="0"/>
    </xf>
    <xf numFmtId="0" fontId="29" fillId="0" borderId="65" xfId="0" applyFont="1" applyFill="1" applyBorder="1" applyAlignment="1">
      <alignment horizontal="center" vertical="center" wrapText="1"/>
    </xf>
    <xf numFmtId="0" fontId="29" fillId="0" borderId="32" xfId="0" applyFont="1" applyFill="1" applyBorder="1" applyAlignment="1">
      <alignment horizontal="center" vertical="center" wrapText="1"/>
    </xf>
    <xf numFmtId="1" fontId="13" fillId="5" borderId="2" xfId="0" applyNumberFormat="1" applyFont="1" applyFill="1" applyBorder="1" applyAlignment="1" applyProtection="1">
      <alignment horizontal="center" vertical="center"/>
    </xf>
    <xf numFmtId="1" fontId="13" fillId="5" borderId="69" xfId="0" applyNumberFormat="1" applyFont="1" applyFill="1" applyBorder="1" applyAlignment="1" applyProtection="1">
      <alignment horizontal="center" vertical="center"/>
    </xf>
    <xf numFmtId="1" fontId="18" fillId="2" borderId="73" xfId="0" applyNumberFormat="1" applyFont="1" applyFill="1" applyBorder="1" applyAlignment="1" applyProtection="1">
      <alignment horizontal="center" vertical="center" wrapText="1"/>
      <protection locked="0"/>
    </xf>
    <xf numFmtId="1" fontId="18" fillId="2" borderId="19" xfId="0" applyNumberFormat="1" applyFont="1" applyFill="1" applyBorder="1" applyAlignment="1" applyProtection="1">
      <alignment horizontal="center" vertical="center" wrapText="1"/>
      <protection locked="0"/>
    </xf>
    <xf numFmtId="1" fontId="18" fillId="2" borderId="54" xfId="0" applyNumberFormat="1" applyFont="1" applyFill="1" applyBorder="1" applyAlignment="1" applyProtection="1">
      <alignment horizontal="center" vertical="center" wrapText="1"/>
      <protection locked="0"/>
    </xf>
    <xf numFmtId="0" fontId="13" fillId="5" borderId="2" xfId="0" applyNumberFormat="1" applyFont="1" applyFill="1" applyBorder="1" applyAlignment="1" applyProtection="1">
      <alignment horizontal="center" vertical="center" wrapText="1"/>
    </xf>
    <xf numFmtId="0" fontId="13" fillId="5" borderId="69" xfId="0" applyNumberFormat="1" applyFont="1" applyFill="1" applyBorder="1" applyAlignment="1" applyProtection="1">
      <alignment horizontal="center" vertical="center" wrapText="1"/>
    </xf>
    <xf numFmtId="0" fontId="13" fillId="5" borderId="5" xfId="0" applyNumberFormat="1" applyFont="1" applyFill="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25" fillId="2" borderId="2"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0" fontId="13" fillId="7" borderId="23" xfId="0" applyFont="1" applyFill="1" applyBorder="1" applyAlignment="1" applyProtection="1">
      <alignment horizontal="left" vertical="top"/>
      <protection locked="0"/>
    </xf>
    <xf numFmtId="0" fontId="13" fillId="7" borderId="24" xfId="0" applyFont="1" applyFill="1" applyBorder="1" applyAlignment="1" applyProtection="1">
      <alignment horizontal="left" vertical="top"/>
      <protection locked="0"/>
    </xf>
    <xf numFmtId="0" fontId="13" fillId="7" borderId="35" xfId="0" applyFont="1" applyFill="1" applyBorder="1" applyAlignment="1" applyProtection="1">
      <alignment horizontal="left" vertical="top"/>
      <protection locked="0"/>
    </xf>
  </cellXfs>
  <cellStyles count="6">
    <cellStyle name="20% - Акцент1" xfId="1" builtinId="30"/>
    <cellStyle name="Normal 2" xfId="2"/>
    <cellStyle name="Акцент1" xfId="3" builtinId="29"/>
    <cellStyle name="Акцент5" xfId="4" builtinId="45"/>
    <cellStyle name="Обычный" xfId="0" builtinId="0"/>
    <cellStyle name="Обычный_Лист1"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ownloads/Raport%20de%20activitate%20primar,gimn,%20liceu,special-2017_modificat+instructiuni_O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sheetName val="Instrucțiuni"/>
      <sheetName val="Sheet1"/>
    </sheetNames>
    <sheetDataSet>
      <sheetData sheetId="0" refreshError="1"/>
      <sheetData sheetId="1" refreshError="1"/>
      <sheetData sheetId="2">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866"/>
  <sheetViews>
    <sheetView tabSelected="1" topLeftCell="A464" zoomScale="75" zoomScalePageLayoutView="85" workbookViewId="0">
      <selection activeCell="M798" sqref="M798:O798"/>
    </sheetView>
  </sheetViews>
  <sheetFormatPr defaultColWidth="9.7109375" defaultRowHeight="16.5" customHeight="1"/>
  <cols>
    <col min="1" max="1" width="2.42578125" style="10" customWidth="1"/>
    <col min="2" max="2" width="10.85546875" style="10" customWidth="1"/>
    <col min="3" max="3" width="10.140625" style="10" customWidth="1"/>
    <col min="4" max="7" width="9.7109375" style="10"/>
    <col min="8" max="10" width="10.7109375" style="10" bestFit="1" customWidth="1"/>
    <col min="11" max="11" width="9.7109375" style="10"/>
    <col min="12" max="13" width="10.7109375" style="10" bestFit="1" customWidth="1"/>
    <col min="14" max="14" width="11.85546875" style="10" bestFit="1" customWidth="1"/>
    <col min="15" max="16384" width="9.7109375" style="10"/>
  </cols>
  <sheetData>
    <row r="1" spans="2:20" ht="16.5" customHeight="1">
      <c r="I1" s="320" t="s">
        <v>112</v>
      </c>
      <c r="J1" s="320"/>
      <c r="K1" s="320"/>
      <c r="L1" s="320"/>
      <c r="M1" s="320"/>
      <c r="N1" s="320"/>
      <c r="O1" s="320"/>
      <c r="P1" s="320"/>
      <c r="Q1" s="320"/>
      <c r="R1" s="320"/>
      <c r="S1" s="202"/>
      <c r="T1" s="202"/>
    </row>
    <row r="2" spans="2:20" ht="16.5" customHeight="1">
      <c r="B2" s="357" t="s">
        <v>279</v>
      </c>
      <c r="C2" s="357"/>
      <c r="D2" s="357"/>
      <c r="E2" s="357"/>
      <c r="F2" s="357"/>
      <c r="G2" s="357"/>
      <c r="H2" s="357"/>
      <c r="I2" s="357"/>
      <c r="J2" s="357"/>
      <c r="K2" s="357"/>
      <c r="L2" s="357"/>
      <c r="M2" s="357"/>
      <c r="N2" s="357"/>
      <c r="O2" s="357"/>
      <c r="P2" s="357"/>
      <c r="Q2" s="357"/>
      <c r="R2" s="357"/>
    </row>
    <row r="3" spans="2:20" ht="16.5" customHeight="1">
      <c r="B3" s="357"/>
      <c r="C3" s="357"/>
      <c r="D3" s="357"/>
      <c r="E3" s="357"/>
      <c r="F3" s="357"/>
      <c r="G3" s="357"/>
      <c r="H3" s="357"/>
      <c r="I3" s="357"/>
      <c r="J3" s="357"/>
      <c r="K3" s="357"/>
      <c r="L3" s="357"/>
      <c r="M3" s="357"/>
      <c r="N3" s="357"/>
      <c r="O3" s="357"/>
      <c r="P3" s="357"/>
      <c r="Q3" s="357"/>
      <c r="R3" s="357"/>
    </row>
    <row r="4" spans="2:20" ht="16.5" customHeight="1">
      <c r="B4" s="357"/>
      <c r="C4" s="357"/>
      <c r="D4" s="357"/>
      <c r="E4" s="357"/>
      <c r="F4" s="357"/>
      <c r="G4" s="357"/>
      <c r="H4" s="357"/>
      <c r="I4" s="357"/>
      <c r="J4" s="357"/>
      <c r="K4" s="357"/>
      <c r="L4" s="357"/>
      <c r="M4" s="357"/>
      <c r="N4" s="357"/>
      <c r="O4" s="357"/>
      <c r="P4" s="357"/>
      <c r="Q4" s="357"/>
      <c r="R4" s="357"/>
    </row>
    <row r="5" spans="2:20" ht="16.5" customHeight="1">
      <c r="B5" s="357"/>
      <c r="C5" s="357"/>
      <c r="D5" s="357"/>
      <c r="E5" s="357"/>
      <c r="F5" s="357"/>
      <c r="G5" s="357"/>
      <c r="H5" s="357"/>
      <c r="I5" s="357"/>
      <c r="J5" s="357"/>
      <c r="K5" s="357"/>
      <c r="L5" s="357"/>
      <c r="M5" s="357"/>
      <c r="N5" s="357"/>
      <c r="O5" s="357"/>
      <c r="P5" s="357"/>
      <c r="Q5" s="357"/>
      <c r="R5" s="357"/>
    </row>
    <row r="7" spans="2:20" ht="16.5" customHeight="1">
      <c r="B7" s="362" t="s">
        <v>136</v>
      </c>
      <c r="C7" s="362"/>
      <c r="D7" s="362"/>
      <c r="E7" s="362"/>
      <c r="F7" s="362"/>
      <c r="G7" s="362"/>
      <c r="H7" s="362"/>
      <c r="I7" s="362"/>
      <c r="J7" s="362"/>
      <c r="K7" s="362"/>
      <c r="L7" s="362"/>
      <c r="M7" s="362"/>
      <c r="N7" s="362"/>
      <c r="O7" s="362"/>
      <c r="P7" s="362"/>
      <c r="Q7" s="362"/>
      <c r="R7" s="362"/>
    </row>
    <row r="8" spans="2:20" ht="16.5" customHeight="1">
      <c r="B8" s="362"/>
      <c r="C8" s="362"/>
      <c r="D8" s="362"/>
      <c r="E8" s="362"/>
      <c r="F8" s="362"/>
      <c r="G8" s="362"/>
      <c r="H8" s="362"/>
      <c r="I8" s="362"/>
      <c r="J8" s="362"/>
      <c r="K8" s="362"/>
      <c r="L8" s="362"/>
      <c r="M8" s="362"/>
      <c r="N8" s="362"/>
      <c r="O8" s="362"/>
      <c r="P8" s="362"/>
      <c r="Q8" s="362"/>
      <c r="R8" s="362"/>
    </row>
    <row r="9" spans="2:20" ht="16.5" customHeight="1" thickBot="1"/>
    <row r="10" spans="2:20" ht="16.5" customHeight="1">
      <c r="B10" s="780" t="s">
        <v>137</v>
      </c>
      <c r="C10" s="781"/>
      <c r="D10" s="781"/>
      <c r="E10" s="932"/>
      <c r="F10" s="359" t="s">
        <v>113</v>
      </c>
      <c r="G10" s="360"/>
      <c r="H10" s="360"/>
      <c r="I10" s="360"/>
      <c r="J10" s="360"/>
      <c r="K10" s="360"/>
      <c r="L10" s="360"/>
      <c r="M10" s="360"/>
      <c r="N10" s="360"/>
      <c r="O10" s="361"/>
    </row>
    <row r="11" spans="2:20" ht="16.5" customHeight="1">
      <c r="B11" s="342" t="s">
        <v>138</v>
      </c>
      <c r="C11" s="343"/>
      <c r="D11" s="343"/>
      <c r="E11" s="344"/>
      <c r="F11" s="345">
        <v>27225494</v>
      </c>
      <c r="G11" s="346"/>
      <c r="H11" s="346"/>
      <c r="I11" s="346"/>
      <c r="J11" s="346"/>
      <c r="K11" s="346"/>
      <c r="L11" s="346"/>
      <c r="M11" s="346"/>
      <c r="N11" s="346"/>
      <c r="O11" s="347"/>
    </row>
    <row r="12" spans="2:20" ht="16.5" customHeight="1">
      <c r="B12" s="342" t="s">
        <v>139</v>
      </c>
      <c r="C12" s="343"/>
      <c r="D12" s="343"/>
      <c r="E12" s="344"/>
      <c r="F12" s="345" t="s">
        <v>114</v>
      </c>
      <c r="G12" s="346"/>
      <c r="H12" s="346"/>
      <c r="I12" s="346"/>
      <c r="J12" s="346"/>
      <c r="K12" s="346"/>
      <c r="L12" s="346"/>
      <c r="M12" s="346"/>
      <c r="N12" s="346"/>
      <c r="O12" s="347"/>
    </row>
    <row r="13" spans="2:20" ht="16.5" customHeight="1">
      <c r="B13" s="342" t="s">
        <v>140</v>
      </c>
      <c r="C13" s="343"/>
      <c r="D13" s="343"/>
      <c r="E13" s="344"/>
      <c r="F13" s="345" t="s">
        <v>115</v>
      </c>
      <c r="G13" s="346"/>
      <c r="H13" s="346"/>
      <c r="I13" s="346"/>
      <c r="J13" s="346"/>
      <c r="K13" s="346"/>
      <c r="L13" s="346"/>
      <c r="M13" s="346"/>
      <c r="N13" s="346"/>
      <c r="O13" s="347"/>
    </row>
    <row r="14" spans="2:20" ht="16.5" customHeight="1">
      <c r="B14" s="342" t="s">
        <v>141</v>
      </c>
      <c r="C14" s="343"/>
      <c r="D14" s="343"/>
      <c r="E14" s="344"/>
      <c r="F14" s="345" t="s">
        <v>116</v>
      </c>
      <c r="G14" s="346"/>
      <c r="H14" s="346"/>
      <c r="I14" s="346"/>
      <c r="J14" s="346"/>
      <c r="K14" s="346"/>
      <c r="L14" s="346"/>
      <c r="M14" s="346"/>
      <c r="N14" s="346"/>
      <c r="O14" s="347"/>
    </row>
    <row r="15" spans="2:20" ht="16.5" customHeight="1" thickBot="1">
      <c r="B15" s="525" t="s">
        <v>384</v>
      </c>
      <c r="C15" s="526"/>
      <c r="D15" s="526"/>
      <c r="E15" s="526"/>
      <c r="F15" s="951" t="s">
        <v>54</v>
      </c>
      <c r="G15" s="952"/>
      <c r="H15" s="952"/>
      <c r="I15" s="952"/>
      <c r="J15" s="952"/>
      <c r="K15" s="952"/>
      <c r="L15" s="952"/>
      <c r="M15" s="952"/>
      <c r="N15" s="952"/>
      <c r="O15" s="953"/>
    </row>
    <row r="17" spans="2:22" ht="16.5" customHeight="1">
      <c r="B17" s="358" t="s">
        <v>382</v>
      </c>
      <c r="C17" s="358"/>
      <c r="D17" s="358"/>
      <c r="E17" s="358"/>
      <c r="F17" s="358"/>
      <c r="G17" s="358"/>
      <c r="H17" s="358"/>
      <c r="I17" s="358"/>
      <c r="J17" s="358"/>
      <c r="K17" s="358"/>
      <c r="L17" s="358"/>
      <c r="M17" s="358"/>
      <c r="N17" s="358"/>
      <c r="O17" s="358"/>
      <c r="P17" s="358"/>
      <c r="Q17" s="358"/>
      <c r="R17" s="358"/>
    </row>
    <row r="18" spans="2:22" ht="16.5" customHeight="1">
      <c r="B18" s="358"/>
      <c r="C18" s="358"/>
      <c r="D18" s="358"/>
      <c r="E18" s="358"/>
      <c r="F18" s="358"/>
      <c r="G18" s="358"/>
      <c r="H18" s="358"/>
      <c r="I18" s="358"/>
      <c r="J18" s="358"/>
      <c r="K18" s="358"/>
      <c r="L18" s="358"/>
      <c r="M18" s="358"/>
      <c r="N18" s="358"/>
      <c r="O18" s="358"/>
      <c r="P18" s="358"/>
      <c r="Q18" s="358"/>
      <c r="R18" s="358"/>
    </row>
    <row r="19" spans="2:22" ht="16.5" customHeight="1">
      <c r="B19" s="175"/>
      <c r="C19" s="175"/>
      <c r="D19" s="175"/>
      <c r="E19" s="175"/>
      <c r="F19" s="175"/>
      <c r="G19" s="175"/>
      <c r="H19" s="175"/>
      <c r="I19" s="175"/>
      <c r="J19" s="175"/>
      <c r="K19" s="175"/>
      <c r="L19" s="175"/>
      <c r="M19" s="175"/>
      <c r="N19" s="175"/>
      <c r="O19" s="175"/>
      <c r="P19" s="175"/>
      <c r="Q19" s="175"/>
      <c r="R19" s="175"/>
      <c r="S19" s="11"/>
    </row>
    <row r="20" spans="2:22" ht="16.5" customHeight="1" thickBot="1">
      <c r="B20" s="902" t="s">
        <v>554</v>
      </c>
      <c r="C20" s="902"/>
      <c r="D20" s="902"/>
      <c r="E20" s="166"/>
      <c r="F20" s="166"/>
      <c r="G20" s="166"/>
      <c r="H20" s="166"/>
      <c r="I20" s="166"/>
      <c r="J20" s="166"/>
      <c r="K20" s="166"/>
      <c r="L20" s="166"/>
      <c r="M20" s="166"/>
      <c r="N20" s="166"/>
      <c r="O20" s="166"/>
      <c r="P20" s="178"/>
      <c r="Q20" s="174"/>
      <c r="R20" s="174"/>
      <c r="S20" s="174"/>
    </row>
    <row r="21" spans="2:22" ht="16.5" customHeight="1">
      <c r="B21" s="906" t="s">
        <v>555</v>
      </c>
      <c r="C21" s="907"/>
      <c r="D21" s="907"/>
      <c r="E21" s="907"/>
      <c r="F21" s="907"/>
      <c r="G21" s="907"/>
      <c r="H21" s="908"/>
      <c r="I21" s="321" t="s">
        <v>17</v>
      </c>
      <c r="J21" s="321" t="s">
        <v>556</v>
      </c>
      <c r="K21" s="348" t="s">
        <v>557</v>
      </c>
      <c r="L21" s="349"/>
      <c r="M21" s="349"/>
      <c r="N21" s="349"/>
      <c r="O21" s="350"/>
      <c r="P21" s="179"/>
      <c r="R21" s="174"/>
      <c r="S21" s="174"/>
    </row>
    <row r="22" spans="2:22" ht="16.5" customHeight="1">
      <c r="B22" s="909"/>
      <c r="C22" s="910"/>
      <c r="D22" s="910"/>
      <c r="E22" s="910"/>
      <c r="F22" s="910"/>
      <c r="G22" s="910"/>
      <c r="H22" s="911"/>
      <c r="I22" s="322"/>
      <c r="J22" s="322"/>
      <c r="K22" s="351"/>
      <c r="L22" s="352"/>
      <c r="M22" s="352"/>
      <c r="N22" s="352"/>
      <c r="O22" s="353"/>
      <c r="P22" s="179"/>
      <c r="R22" s="174"/>
      <c r="S22" s="174"/>
    </row>
    <row r="23" spans="2:22" ht="16.5" customHeight="1" thickBot="1">
      <c r="B23" s="912"/>
      <c r="C23" s="913"/>
      <c r="D23" s="913"/>
      <c r="E23" s="913"/>
      <c r="F23" s="913"/>
      <c r="G23" s="913"/>
      <c r="H23" s="914"/>
      <c r="I23" s="323"/>
      <c r="J23" s="323"/>
      <c r="K23" s="354"/>
      <c r="L23" s="355"/>
      <c r="M23" s="355"/>
      <c r="N23" s="355"/>
      <c r="O23" s="356"/>
      <c r="P23" s="179"/>
      <c r="R23" s="174"/>
      <c r="S23" s="174"/>
    </row>
    <row r="24" spans="2:22" ht="16.5" customHeight="1">
      <c r="B24" s="804" t="s">
        <v>111</v>
      </c>
      <c r="C24" s="805"/>
      <c r="D24" s="805"/>
      <c r="E24" s="805"/>
      <c r="F24" s="805"/>
      <c r="G24" s="805"/>
      <c r="H24" s="889"/>
      <c r="I24" s="191">
        <v>1</v>
      </c>
      <c r="J24" s="191">
        <v>0</v>
      </c>
      <c r="K24" s="954"/>
      <c r="L24" s="955"/>
      <c r="M24" s="955"/>
      <c r="N24" s="955"/>
      <c r="O24" s="956"/>
      <c r="P24" s="180"/>
      <c r="R24" s="174"/>
      <c r="S24" s="174"/>
    </row>
    <row r="25" spans="2:22" ht="16.5" customHeight="1">
      <c r="B25" s="773" t="s">
        <v>558</v>
      </c>
      <c r="C25" s="774"/>
      <c r="D25" s="774"/>
      <c r="E25" s="774"/>
      <c r="F25" s="774"/>
      <c r="G25" s="774"/>
      <c r="H25" s="851"/>
      <c r="I25" s="228"/>
      <c r="J25" s="228"/>
      <c r="K25" s="957"/>
      <c r="L25" s="958"/>
      <c r="M25" s="958"/>
      <c r="N25" s="958"/>
      <c r="O25" s="959"/>
      <c r="P25" s="180"/>
      <c r="R25" s="174"/>
      <c r="S25" s="174"/>
    </row>
    <row r="26" spans="2:22" ht="16.5" customHeight="1">
      <c r="B26" s="884" t="s">
        <v>559</v>
      </c>
      <c r="C26" s="885"/>
      <c r="D26" s="885"/>
      <c r="E26" s="885"/>
      <c r="F26" s="885"/>
      <c r="G26" s="885"/>
      <c r="H26" s="886"/>
      <c r="I26" s="191"/>
      <c r="J26" s="191"/>
      <c r="K26" s="332"/>
      <c r="L26" s="333"/>
      <c r="M26" s="333"/>
      <c r="N26" s="333"/>
      <c r="O26" s="334"/>
      <c r="P26" s="180"/>
      <c r="R26" s="174"/>
      <c r="S26" s="174"/>
    </row>
    <row r="27" spans="2:22" ht="16.5" customHeight="1">
      <c r="B27" s="884" t="s">
        <v>560</v>
      </c>
      <c r="C27" s="885"/>
      <c r="D27" s="885"/>
      <c r="E27" s="885"/>
      <c r="F27" s="885"/>
      <c r="G27" s="885"/>
      <c r="H27" s="886"/>
      <c r="I27" s="191"/>
      <c r="J27" s="191"/>
      <c r="K27" s="332"/>
      <c r="L27" s="333"/>
      <c r="M27" s="333"/>
      <c r="N27" s="333"/>
      <c r="O27" s="334"/>
      <c r="P27" s="180"/>
      <c r="R27" s="174"/>
      <c r="S27" s="174"/>
    </row>
    <row r="28" spans="2:22" ht="16.5" customHeight="1">
      <c r="B28" s="884" t="s">
        <v>561</v>
      </c>
      <c r="C28" s="885"/>
      <c r="D28" s="885"/>
      <c r="E28" s="885"/>
      <c r="F28" s="885"/>
      <c r="G28" s="885"/>
      <c r="H28" s="886"/>
      <c r="I28" s="191"/>
      <c r="J28" s="191"/>
      <c r="K28" s="332"/>
      <c r="L28" s="333"/>
      <c r="M28" s="333"/>
      <c r="N28" s="333"/>
      <c r="O28" s="334"/>
      <c r="P28" s="180"/>
      <c r="R28" s="174"/>
      <c r="S28" s="174"/>
    </row>
    <row r="29" spans="2:22" ht="16.5" customHeight="1">
      <c r="B29" s="884" t="s">
        <v>562</v>
      </c>
      <c r="C29" s="885"/>
      <c r="D29" s="885"/>
      <c r="E29" s="885"/>
      <c r="F29" s="885"/>
      <c r="G29" s="885"/>
      <c r="H29" s="886"/>
      <c r="I29" s="191"/>
      <c r="J29" s="191"/>
      <c r="K29" s="332"/>
      <c r="L29" s="333"/>
      <c r="M29" s="333"/>
      <c r="N29" s="333"/>
      <c r="O29" s="334"/>
      <c r="P29" s="180"/>
      <c r="R29" s="174"/>
      <c r="S29" s="174"/>
    </row>
    <row r="30" spans="2:22" ht="16.5" customHeight="1">
      <c r="B30" s="773" t="s">
        <v>275</v>
      </c>
      <c r="C30" s="774"/>
      <c r="D30" s="774"/>
      <c r="E30" s="774"/>
      <c r="F30" s="774"/>
      <c r="G30" s="774"/>
      <c r="H30" s="851"/>
      <c r="I30" s="191"/>
      <c r="J30" s="191"/>
      <c r="K30" s="332"/>
      <c r="L30" s="333"/>
      <c r="M30" s="333"/>
      <c r="N30" s="333"/>
      <c r="O30" s="334"/>
      <c r="P30" s="180"/>
      <c r="R30" s="174"/>
      <c r="S30" s="174"/>
    </row>
    <row r="31" spans="2:22" ht="16.5" customHeight="1">
      <c r="B31" s="884" t="s">
        <v>563</v>
      </c>
      <c r="C31" s="885"/>
      <c r="D31" s="885"/>
      <c r="E31" s="885"/>
      <c r="F31" s="885"/>
      <c r="G31" s="885"/>
      <c r="H31" s="886"/>
      <c r="I31" s="191"/>
      <c r="J31" s="191"/>
      <c r="K31" s="332"/>
      <c r="L31" s="333"/>
      <c r="M31" s="333"/>
      <c r="N31" s="333"/>
      <c r="O31" s="334"/>
      <c r="P31" s="180"/>
      <c r="R31" s="174"/>
      <c r="S31" s="174"/>
    </row>
    <row r="32" spans="2:22" ht="16.5" customHeight="1">
      <c r="B32" s="884" t="s">
        <v>564</v>
      </c>
      <c r="C32" s="885"/>
      <c r="D32" s="885"/>
      <c r="E32" s="885"/>
      <c r="F32" s="885"/>
      <c r="G32" s="885"/>
      <c r="H32" s="886"/>
      <c r="I32" s="229"/>
      <c r="J32" s="229"/>
      <c r="K32" s="332"/>
      <c r="L32" s="333"/>
      <c r="M32" s="333"/>
      <c r="N32" s="333"/>
      <c r="O32" s="334"/>
      <c r="P32" s="180"/>
      <c r="R32" s="174"/>
      <c r="S32" s="174"/>
      <c r="T32" s="174"/>
      <c r="U32" s="174"/>
      <c r="V32" s="174"/>
    </row>
    <row r="33" spans="2:25" ht="16.5" customHeight="1">
      <c r="B33" s="363" t="s">
        <v>58</v>
      </c>
      <c r="C33" s="364"/>
      <c r="D33" s="364"/>
      <c r="E33" s="364"/>
      <c r="F33" s="364"/>
      <c r="G33" s="364"/>
      <c r="H33" s="365"/>
      <c r="I33" s="191">
        <v>5</v>
      </c>
      <c r="J33" s="191">
        <v>2</v>
      </c>
      <c r="K33" s="332" t="s">
        <v>117</v>
      </c>
      <c r="L33" s="333"/>
      <c r="M33" s="333"/>
      <c r="N33" s="333"/>
      <c r="O33" s="334"/>
      <c r="P33" s="180"/>
      <c r="R33" s="174"/>
      <c r="S33" s="174"/>
      <c r="T33" s="174"/>
      <c r="U33" s="174"/>
      <c r="V33" s="174"/>
    </row>
    <row r="34" spans="2:25" ht="16.5" customHeight="1">
      <c r="B34" s="363" t="s">
        <v>118</v>
      </c>
      <c r="C34" s="364"/>
      <c r="D34" s="364"/>
      <c r="E34" s="364"/>
      <c r="F34" s="364"/>
      <c r="G34" s="364"/>
      <c r="H34" s="365"/>
      <c r="I34" s="229">
        <v>5</v>
      </c>
      <c r="J34" s="229">
        <v>0</v>
      </c>
      <c r="K34" s="337"/>
      <c r="L34" s="338"/>
      <c r="M34" s="338"/>
      <c r="N34" s="338"/>
      <c r="O34" s="339"/>
      <c r="P34" s="180"/>
      <c r="R34" s="174"/>
      <c r="S34" s="174"/>
      <c r="T34" s="174"/>
      <c r="U34" s="174"/>
      <c r="V34" s="174"/>
    </row>
    <row r="35" spans="2:25" ht="16.5" customHeight="1">
      <c r="B35" s="363" t="s">
        <v>119</v>
      </c>
      <c r="C35" s="364"/>
      <c r="D35" s="364"/>
      <c r="E35" s="364"/>
      <c r="F35" s="364"/>
      <c r="G35" s="364"/>
      <c r="H35" s="365"/>
      <c r="I35" s="229">
        <v>10</v>
      </c>
      <c r="J35" s="229">
        <v>2</v>
      </c>
      <c r="K35" s="337" t="s">
        <v>120</v>
      </c>
      <c r="L35" s="338"/>
      <c r="M35" s="338"/>
      <c r="N35" s="338"/>
      <c r="O35" s="339"/>
      <c r="P35" s="180"/>
      <c r="R35" s="174"/>
      <c r="S35" s="174"/>
      <c r="T35" s="174"/>
      <c r="U35" s="174"/>
      <c r="V35" s="174"/>
    </row>
    <row r="36" spans="2:25" ht="16.5" customHeight="1">
      <c r="B36" s="363" t="s">
        <v>121</v>
      </c>
      <c r="C36" s="364"/>
      <c r="D36" s="364"/>
      <c r="E36" s="364"/>
      <c r="F36" s="364"/>
      <c r="G36" s="364"/>
      <c r="H36" s="365"/>
      <c r="I36" s="229">
        <v>3</v>
      </c>
      <c r="J36" s="229">
        <v>0</v>
      </c>
      <c r="K36" s="337"/>
      <c r="L36" s="338"/>
      <c r="M36" s="338"/>
      <c r="N36" s="338"/>
      <c r="O36" s="339"/>
      <c r="P36" s="180"/>
      <c r="R36" s="174"/>
      <c r="S36" s="174"/>
      <c r="T36" s="174"/>
      <c r="U36" s="174"/>
      <c r="V36" s="174"/>
    </row>
    <row r="37" spans="2:25" ht="16.5" customHeight="1">
      <c r="B37" s="363" t="s">
        <v>122</v>
      </c>
      <c r="C37" s="364"/>
      <c r="D37" s="364"/>
      <c r="E37" s="364"/>
      <c r="F37" s="364"/>
      <c r="G37" s="364"/>
      <c r="H37" s="365"/>
      <c r="I37" s="229">
        <v>1</v>
      </c>
      <c r="J37" s="229">
        <v>0</v>
      </c>
      <c r="K37" s="337"/>
      <c r="L37" s="338"/>
      <c r="M37" s="338"/>
      <c r="N37" s="338"/>
      <c r="O37" s="339"/>
      <c r="P37" s="180"/>
      <c r="R37" s="174"/>
      <c r="S37" s="174"/>
      <c r="T37" s="174"/>
      <c r="U37" s="174"/>
      <c r="V37" s="174"/>
    </row>
    <row r="38" spans="2:25" ht="16.5" customHeight="1">
      <c r="B38" s="363" t="s">
        <v>62</v>
      </c>
      <c r="C38" s="364"/>
      <c r="D38" s="364"/>
      <c r="E38" s="364"/>
      <c r="F38" s="364"/>
      <c r="G38" s="364"/>
      <c r="H38" s="365"/>
      <c r="I38" s="229">
        <v>1</v>
      </c>
      <c r="J38" s="229">
        <v>0</v>
      </c>
      <c r="K38" s="337"/>
      <c r="L38" s="338"/>
      <c r="M38" s="338"/>
      <c r="N38" s="338"/>
      <c r="O38" s="339"/>
      <c r="P38" s="180"/>
      <c r="R38" s="174"/>
      <c r="S38" s="174"/>
      <c r="T38" s="174"/>
      <c r="U38" s="174"/>
      <c r="V38" s="174"/>
    </row>
    <row r="39" spans="2:25" ht="16.5" customHeight="1">
      <c r="B39" s="363" t="s">
        <v>59</v>
      </c>
      <c r="C39" s="364"/>
      <c r="D39" s="364"/>
      <c r="E39" s="364"/>
      <c r="F39" s="364"/>
      <c r="G39" s="364"/>
      <c r="H39" s="365"/>
      <c r="I39" s="229">
        <v>1</v>
      </c>
      <c r="J39" s="229">
        <v>0</v>
      </c>
      <c r="K39" s="612"/>
      <c r="L39" s="613"/>
      <c r="M39" s="613"/>
      <c r="N39" s="613"/>
      <c r="O39" s="614"/>
      <c r="P39" s="180"/>
      <c r="R39" s="174"/>
      <c r="S39" s="174"/>
      <c r="T39" s="174"/>
      <c r="U39" s="174"/>
      <c r="V39" s="174"/>
    </row>
    <row r="40" spans="2:25" ht="16.5" customHeight="1">
      <c r="B40" s="363" t="s">
        <v>60</v>
      </c>
      <c r="C40" s="364"/>
      <c r="D40" s="364"/>
      <c r="E40" s="364"/>
      <c r="F40" s="364"/>
      <c r="G40" s="364"/>
      <c r="H40" s="365"/>
      <c r="I40" s="229">
        <v>8</v>
      </c>
      <c r="J40" s="229">
        <v>0</v>
      </c>
      <c r="K40" s="612"/>
      <c r="L40" s="613"/>
      <c r="M40" s="613"/>
      <c r="N40" s="613"/>
      <c r="O40" s="614"/>
      <c r="P40" s="180"/>
      <c r="R40" s="174"/>
      <c r="S40" s="174"/>
      <c r="T40" s="174"/>
      <c r="U40" s="174"/>
      <c r="V40" s="174"/>
    </row>
    <row r="41" spans="2:25" ht="16.5" customHeight="1" thickBot="1">
      <c r="B41" s="363" t="s">
        <v>61</v>
      </c>
      <c r="C41" s="364"/>
      <c r="D41" s="364"/>
      <c r="E41" s="364"/>
      <c r="F41" s="364"/>
      <c r="G41" s="364"/>
      <c r="H41" s="365"/>
      <c r="I41" s="229">
        <v>1</v>
      </c>
      <c r="J41" s="229">
        <v>0</v>
      </c>
      <c r="K41" s="903"/>
      <c r="L41" s="904"/>
      <c r="M41" s="904"/>
      <c r="N41" s="904"/>
      <c r="O41" s="905"/>
      <c r="P41" s="180"/>
      <c r="R41" s="174"/>
      <c r="S41" s="174"/>
      <c r="T41" s="174"/>
      <c r="U41" s="174"/>
      <c r="V41" s="174"/>
    </row>
    <row r="42" spans="2:25" ht="16.5" customHeight="1" thickBot="1">
      <c r="B42" s="891" t="s">
        <v>123</v>
      </c>
      <c r="C42" s="892"/>
      <c r="D42" s="892"/>
      <c r="E42" s="892"/>
      <c r="F42" s="892"/>
      <c r="G42" s="892"/>
      <c r="H42" s="893"/>
      <c r="I42" s="204">
        <f>SUM(I24:I41)</f>
        <v>36</v>
      </c>
      <c r="J42" s="204">
        <f>SUM(J24:J41)</f>
        <v>4</v>
      </c>
      <c r="K42" s="923"/>
      <c r="L42" s="924"/>
      <c r="M42" s="924"/>
      <c r="N42" s="924"/>
      <c r="O42" s="925"/>
      <c r="P42" s="181"/>
      <c r="R42" s="174"/>
      <c r="S42" s="174"/>
      <c r="T42" s="174"/>
      <c r="U42" s="174"/>
      <c r="V42" s="174"/>
    </row>
    <row r="43" spans="2:25" ht="16.5" customHeight="1">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row>
    <row r="44" spans="2:25" ht="16.5" customHeight="1">
      <c r="B44" s="358" t="s">
        <v>13</v>
      </c>
      <c r="C44" s="358"/>
      <c r="D44" s="358"/>
      <c r="E44" s="358"/>
      <c r="F44" s="358"/>
      <c r="G44" s="358"/>
      <c r="H44" s="358"/>
      <c r="I44" s="358"/>
      <c r="J44" s="358"/>
      <c r="K44" s="358"/>
      <c r="L44" s="358"/>
      <c r="M44" s="358"/>
      <c r="N44" s="358"/>
      <c r="O44" s="358"/>
      <c r="P44" s="358"/>
      <c r="Q44" s="358"/>
      <c r="R44" s="358"/>
    </row>
    <row r="45" spans="2:25" ht="16.5" customHeight="1">
      <c r="B45" s="358"/>
      <c r="C45" s="358"/>
      <c r="D45" s="358"/>
      <c r="E45" s="358"/>
      <c r="F45" s="358"/>
      <c r="G45" s="358"/>
      <c r="H45" s="358"/>
      <c r="I45" s="358"/>
      <c r="J45" s="358"/>
      <c r="K45" s="358"/>
      <c r="L45" s="358"/>
      <c r="M45" s="358"/>
      <c r="N45" s="358"/>
      <c r="O45" s="358"/>
      <c r="P45" s="358"/>
      <c r="Q45" s="358"/>
      <c r="R45" s="358"/>
    </row>
    <row r="47" spans="2:25" ht="16.5" customHeight="1">
      <c r="B47" s="894" t="s">
        <v>14</v>
      </c>
      <c r="C47" s="894"/>
      <c r="D47" s="894"/>
      <c r="E47" s="894"/>
      <c r="F47" s="894"/>
      <c r="G47" s="894"/>
    </row>
    <row r="48" spans="2:25" ht="16.5" customHeight="1" thickBot="1"/>
    <row r="49" spans="2:19" ht="16.5" customHeight="1">
      <c r="B49" s="821" t="s">
        <v>182</v>
      </c>
      <c r="C49" s="693"/>
      <c r="D49" s="693"/>
      <c r="E49" s="693"/>
      <c r="F49" s="693"/>
      <c r="G49" s="693"/>
      <c r="H49" s="694"/>
      <c r="I49" s="678" t="s">
        <v>442</v>
      </c>
      <c r="J49" s="821" t="s">
        <v>368</v>
      </c>
      <c r="K49" s="693"/>
      <c r="L49" s="693"/>
      <c r="M49" s="693"/>
      <c r="N49" s="693"/>
      <c r="O49" s="693"/>
      <c r="P49" s="693"/>
      <c r="Q49" s="694"/>
      <c r="R49" s="348" t="s">
        <v>181</v>
      </c>
      <c r="S49" s="350"/>
    </row>
    <row r="50" spans="2:19" ht="16.5" customHeight="1">
      <c r="B50" s="917"/>
      <c r="C50" s="918"/>
      <c r="D50" s="918"/>
      <c r="E50" s="918"/>
      <c r="F50" s="918"/>
      <c r="G50" s="918"/>
      <c r="H50" s="919"/>
      <c r="I50" s="679"/>
      <c r="J50" s="917"/>
      <c r="K50" s="918"/>
      <c r="L50" s="918"/>
      <c r="M50" s="918"/>
      <c r="N50" s="918"/>
      <c r="O50" s="918"/>
      <c r="P50" s="918"/>
      <c r="Q50" s="919"/>
      <c r="R50" s="351"/>
      <c r="S50" s="353"/>
    </row>
    <row r="51" spans="2:19" ht="16.5" customHeight="1">
      <c r="B51" s="917"/>
      <c r="C51" s="918"/>
      <c r="D51" s="918"/>
      <c r="E51" s="918"/>
      <c r="F51" s="918"/>
      <c r="G51" s="918"/>
      <c r="H51" s="919"/>
      <c r="I51" s="679"/>
      <c r="J51" s="917"/>
      <c r="K51" s="918"/>
      <c r="L51" s="918"/>
      <c r="M51" s="918"/>
      <c r="N51" s="918"/>
      <c r="O51" s="918"/>
      <c r="P51" s="918"/>
      <c r="Q51" s="919"/>
      <c r="R51" s="351"/>
      <c r="S51" s="353"/>
    </row>
    <row r="52" spans="2:19" ht="16.5" customHeight="1">
      <c r="B52" s="920"/>
      <c r="C52" s="921"/>
      <c r="D52" s="921"/>
      <c r="E52" s="921"/>
      <c r="F52" s="921"/>
      <c r="G52" s="921"/>
      <c r="H52" s="922"/>
      <c r="I52" s="679"/>
      <c r="J52" s="920"/>
      <c r="K52" s="921"/>
      <c r="L52" s="921"/>
      <c r="M52" s="921"/>
      <c r="N52" s="921"/>
      <c r="O52" s="921"/>
      <c r="P52" s="921"/>
      <c r="Q52" s="922"/>
      <c r="R52" s="351"/>
      <c r="S52" s="353"/>
    </row>
    <row r="53" spans="2:19" ht="16.5" customHeight="1" thickBot="1">
      <c r="B53" s="695"/>
      <c r="C53" s="696"/>
      <c r="D53" s="696"/>
      <c r="E53" s="696"/>
      <c r="F53" s="696"/>
      <c r="G53" s="696"/>
      <c r="H53" s="697"/>
      <c r="I53" s="901"/>
      <c r="J53" s="376" t="s">
        <v>55</v>
      </c>
      <c r="K53" s="366"/>
      <c r="L53" s="366" t="s">
        <v>365</v>
      </c>
      <c r="M53" s="366"/>
      <c r="N53" s="366" t="s">
        <v>366</v>
      </c>
      <c r="O53" s="366"/>
      <c r="P53" s="366" t="s">
        <v>354</v>
      </c>
      <c r="Q53" s="367"/>
      <c r="R53" s="354"/>
      <c r="S53" s="356"/>
    </row>
    <row r="54" spans="2:19" ht="16.5" customHeight="1">
      <c r="B54" s="895" t="s">
        <v>388</v>
      </c>
      <c r="C54" s="896"/>
      <c r="D54" s="896"/>
      <c r="E54" s="896"/>
      <c r="F54" s="896"/>
      <c r="G54" s="896"/>
      <c r="H54" s="897"/>
      <c r="I54" s="239">
        <v>1</v>
      </c>
      <c r="J54" s="915">
        <v>1</v>
      </c>
      <c r="K54" s="916"/>
      <c r="L54" s="328"/>
      <c r="M54" s="329"/>
      <c r="N54" s="328"/>
      <c r="O54" s="329"/>
      <c r="P54" s="328"/>
      <c r="Q54" s="329"/>
      <c r="R54" s="328">
        <v>0</v>
      </c>
      <c r="S54" s="329"/>
    </row>
    <row r="55" spans="2:19" ht="16.5" customHeight="1">
      <c r="B55" s="342" t="s">
        <v>389</v>
      </c>
      <c r="C55" s="343"/>
      <c r="D55" s="343"/>
      <c r="E55" s="343"/>
      <c r="F55" s="343"/>
      <c r="G55" s="343"/>
      <c r="H55" s="852"/>
      <c r="I55" s="242">
        <v>13</v>
      </c>
      <c r="J55" s="326">
        <v>11</v>
      </c>
      <c r="K55" s="327"/>
      <c r="L55" s="340">
        <v>2</v>
      </c>
      <c r="M55" s="341"/>
      <c r="N55" s="340"/>
      <c r="O55" s="341"/>
      <c r="P55" s="340"/>
      <c r="Q55" s="341"/>
      <c r="R55" s="328">
        <v>0</v>
      </c>
      <c r="S55" s="329"/>
    </row>
    <row r="56" spans="2:19" ht="16.5" customHeight="1">
      <c r="B56" s="342" t="s">
        <v>390</v>
      </c>
      <c r="C56" s="343"/>
      <c r="D56" s="343"/>
      <c r="E56" s="343"/>
      <c r="F56" s="343"/>
      <c r="G56" s="343"/>
      <c r="H56" s="852"/>
      <c r="I56" s="242">
        <v>13</v>
      </c>
      <c r="J56" s="330">
        <v>13</v>
      </c>
      <c r="K56" s="331"/>
      <c r="L56" s="330"/>
      <c r="M56" s="331"/>
      <c r="N56" s="330"/>
      <c r="O56" s="331"/>
      <c r="P56" s="330"/>
      <c r="Q56" s="331"/>
      <c r="R56" s="328">
        <v>0</v>
      </c>
      <c r="S56" s="329"/>
    </row>
    <row r="57" spans="2:19" ht="16.5" customHeight="1">
      <c r="B57" s="342" t="s">
        <v>391</v>
      </c>
      <c r="C57" s="343"/>
      <c r="D57" s="343"/>
      <c r="E57" s="343"/>
      <c r="F57" s="343"/>
      <c r="G57" s="343"/>
      <c r="H57" s="852"/>
      <c r="I57" s="242">
        <v>3</v>
      </c>
      <c r="J57" s="330">
        <v>3</v>
      </c>
      <c r="K57" s="331"/>
      <c r="L57" s="330"/>
      <c r="M57" s="331"/>
      <c r="N57" s="330"/>
      <c r="O57" s="331"/>
      <c r="P57" s="330"/>
      <c r="Q57" s="331"/>
      <c r="R57" s="328">
        <v>0</v>
      </c>
      <c r="S57" s="329"/>
    </row>
    <row r="58" spans="2:19" ht="16.5" customHeight="1">
      <c r="B58" s="342" t="s">
        <v>426</v>
      </c>
      <c r="C58" s="343"/>
      <c r="D58" s="343"/>
      <c r="E58" s="343"/>
      <c r="F58" s="343"/>
      <c r="G58" s="343"/>
      <c r="H58" s="852"/>
      <c r="I58" s="242"/>
      <c r="J58" s="330"/>
      <c r="K58" s="331"/>
      <c r="L58" s="330"/>
      <c r="M58" s="331"/>
      <c r="N58" s="330"/>
      <c r="O58" s="331"/>
      <c r="P58" s="330"/>
      <c r="Q58" s="331"/>
      <c r="R58" s="328"/>
      <c r="S58" s="329"/>
    </row>
    <row r="59" spans="2:19" ht="16.5" customHeight="1">
      <c r="B59" s="342" t="s">
        <v>427</v>
      </c>
      <c r="C59" s="343"/>
      <c r="D59" s="343"/>
      <c r="E59" s="343"/>
      <c r="F59" s="343"/>
      <c r="G59" s="343"/>
      <c r="H59" s="852"/>
      <c r="I59" s="242">
        <v>1</v>
      </c>
      <c r="J59" s="330"/>
      <c r="K59" s="331"/>
      <c r="L59" s="330">
        <v>1</v>
      </c>
      <c r="M59" s="331"/>
      <c r="N59" s="330"/>
      <c r="O59" s="331"/>
      <c r="P59" s="330"/>
      <c r="Q59" s="331"/>
      <c r="R59" s="328">
        <v>0</v>
      </c>
      <c r="S59" s="329"/>
    </row>
    <row r="60" spans="2:19" ht="16.5" customHeight="1">
      <c r="B60" s="342" t="s">
        <v>392</v>
      </c>
      <c r="C60" s="343"/>
      <c r="D60" s="343"/>
      <c r="E60" s="343"/>
      <c r="F60" s="343"/>
      <c r="G60" s="343"/>
      <c r="H60" s="852"/>
      <c r="I60" s="242">
        <v>15</v>
      </c>
      <c r="J60" s="326">
        <v>3</v>
      </c>
      <c r="K60" s="327"/>
      <c r="L60" s="326">
        <v>9</v>
      </c>
      <c r="M60" s="327"/>
      <c r="N60" s="326">
        <v>3</v>
      </c>
      <c r="O60" s="327"/>
      <c r="P60" s="326"/>
      <c r="Q60" s="327"/>
      <c r="R60" s="328">
        <v>0</v>
      </c>
      <c r="S60" s="329"/>
    </row>
    <row r="61" spans="2:19" ht="16.5" customHeight="1">
      <c r="B61" s="342" t="s">
        <v>428</v>
      </c>
      <c r="C61" s="343"/>
      <c r="D61" s="343"/>
      <c r="E61" s="343"/>
      <c r="F61" s="343"/>
      <c r="G61" s="343"/>
      <c r="H61" s="852"/>
      <c r="I61" s="242">
        <v>4</v>
      </c>
      <c r="J61" s="330"/>
      <c r="K61" s="331"/>
      <c r="L61" s="330"/>
      <c r="M61" s="331"/>
      <c r="N61" s="330">
        <v>4</v>
      </c>
      <c r="O61" s="331"/>
      <c r="P61" s="330"/>
      <c r="Q61" s="331"/>
      <c r="R61" s="328">
        <v>0</v>
      </c>
      <c r="S61" s="329"/>
    </row>
    <row r="62" spans="2:19" ht="16.5" customHeight="1">
      <c r="B62" s="342" t="s">
        <v>393</v>
      </c>
      <c r="C62" s="343"/>
      <c r="D62" s="343"/>
      <c r="E62" s="343"/>
      <c r="F62" s="343"/>
      <c r="G62" s="343"/>
      <c r="H62" s="852"/>
      <c r="I62" s="163"/>
      <c r="J62" s="335"/>
      <c r="K62" s="336"/>
      <c r="L62" s="335"/>
      <c r="M62" s="336"/>
      <c r="N62" s="335"/>
      <c r="O62" s="336"/>
      <c r="P62" s="335"/>
      <c r="Q62" s="336"/>
      <c r="R62" s="335"/>
      <c r="S62" s="336"/>
    </row>
    <row r="63" spans="2:19" ht="16.5" customHeight="1">
      <c r="B63" s="929" t="s">
        <v>394</v>
      </c>
      <c r="C63" s="930"/>
      <c r="D63" s="930"/>
      <c r="E63" s="930"/>
      <c r="F63" s="930"/>
      <c r="G63" s="930"/>
      <c r="H63" s="931"/>
      <c r="I63" s="242">
        <v>2</v>
      </c>
      <c r="J63" s="326"/>
      <c r="K63" s="327"/>
      <c r="L63" s="326"/>
      <c r="M63" s="327"/>
      <c r="N63" s="326">
        <v>2</v>
      </c>
      <c r="O63" s="327"/>
      <c r="P63" s="326"/>
      <c r="Q63" s="327"/>
      <c r="R63" s="328">
        <v>0</v>
      </c>
      <c r="S63" s="329"/>
    </row>
    <row r="64" spans="2:19" ht="16.5" customHeight="1">
      <c r="B64" s="926" t="s">
        <v>395</v>
      </c>
      <c r="C64" s="927"/>
      <c r="D64" s="927"/>
      <c r="E64" s="927"/>
      <c r="F64" s="927"/>
      <c r="G64" s="927"/>
      <c r="H64" s="928"/>
      <c r="I64" s="242"/>
      <c r="J64" s="326"/>
      <c r="K64" s="327"/>
      <c r="L64" s="326"/>
      <c r="M64" s="327"/>
      <c r="N64" s="326"/>
      <c r="O64" s="327"/>
      <c r="P64" s="326"/>
      <c r="Q64" s="327"/>
      <c r="R64" s="328"/>
      <c r="S64" s="329"/>
    </row>
    <row r="65" spans="2:19" ht="16.5" customHeight="1">
      <c r="B65" s="926" t="s">
        <v>418</v>
      </c>
      <c r="C65" s="927"/>
      <c r="D65" s="927"/>
      <c r="E65" s="927"/>
      <c r="F65" s="927"/>
      <c r="G65" s="927"/>
      <c r="H65" s="928"/>
      <c r="I65" s="242">
        <v>4</v>
      </c>
      <c r="J65" s="326">
        <v>2</v>
      </c>
      <c r="K65" s="327"/>
      <c r="L65" s="326">
        <v>1</v>
      </c>
      <c r="M65" s="327"/>
      <c r="N65" s="326">
        <v>1</v>
      </c>
      <c r="O65" s="327"/>
      <c r="P65" s="326"/>
      <c r="Q65" s="327"/>
      <c r="R65" s="328">
        <v>0</v>
      </c>
      <c r="S65" s="329"/>
    </row>
    <row r="66" spans="2:19" ht="16.5" customHeight="1">
      <c r="B66" s="342" t="s">
        <v>367</v>
      </c>
      <c r="C66" s="343"/>
      <c r="D66" s="343"/>
      <c r="E66" s="343"/>
      <c r="F66" s="343"/>
      <c r="G66" s="343"/>
      <c r="H66" s="852"/>
      <c r="I66" s="159"/>
      <c r="J66" s="324"/>
      <c r="K66" s="325"/>
      <c r="L66" s="324"/>
      <c r="M66" s="325"/>
      <c r="N66" s="324"/>
      <c r="O66" s="325"/>
      <c r="P66" s="324"/>
      <c r="Q66" s="325"/>
      <c r="R66" s="949"/>
      <c r="S66" s="950"/>
    </row>
    <row r="67" spans="2:19" ht="16.5" customHeight="1">
      <c r="B67" s="342" t="s">
        <v>437</v>
      </c>
      <c r="C67" s="343"/>
      <c r="D67" s="343"/>
      <c r="E67" s="343"/>
      <c r="F67" s="343"/>
      <c r="G67" s="343"/>
      <c r="H67" s="852"/>
      <c r="I67" s="163"/>
      <c r="J67" s="335"/>
      <c r="K67" s="336"/>
      <c r="L67" s="335"/>
      <c r="M67" s="336"/>
      <c r="N67" s="335"/>
      <c r="O67" s="336"/>
      <c r="P67" s="335"/>
      <c r="Q67" s="336"/>
      <c r="R67" s="335"/>
      <c r="S67" s="336"/>
    </row>
    <row r="68" spans="2:19" ht="16.5" customHeight="1">
      <c r="B68" s="431"/>
      <c r="C68" s="432"/>
      <c r="D68" s="432"/>
      <c r="E68" s="432"/>
      <c r="F68" s="432"/>
      <c r="G68" s="432"/>
      <c r="H68" s="433"/>
      <c r="I68" s="159"/>
      <c r="J68" s="370"/>
      <c r="K68" s="371"/>
      <c r="L68" s="370"/>
      <c r="M68" s="371"/>
      <c r="N68" s="370"/>
      <c r="O68" s="371"/>
      <c r="P68" s="370"/>
      <c r="Q68" s="371"/>
      <c r="R68" s="949"/>
      <c r="S68" s="950"/>
    </row>
    <row r="69" spans="2:19" ht="16.5" customHeight="1">
      <c r="B69" s="933"/>
      <c r="C69" s="934"/>
      <c r="D69" s="934"/>
      <c r="E69" s="934"/>
      <c r="F69" s="934"/>
      <c r="G69" s="934"/>
      <c r="H69" s="935"/>
      <c r="I69" s="159"/>
      <c r="J69" s="370"/>
      <c r="K69" s="371"/>
      <c r="L69" s="370"/>
      <c r="M69" s="371"/>
      <c r="N69" s="370"/>
      <c r="O69" s="371"/>
      <c r="P69" s="370"/>
      <c r="Q69" s="371"/>
      <c r="R69" s="502"/>
      <c r="S69" s="503"/>
    </row>
    <row r="70" spans="2:19" ht="16.5" customHeight="1">
      <c r="B70" s="933"/>
      <c r="C70" s="934"/>
      <c r="D70" s="934"/>
      <c r="E70" s="934"/>
      <c r="F70" s="934"/>
      <c r="G70" s="934"/>
      <c r="H70" s="935"/>
      <c r="I70" s="159"/>
      <c r="J70" s="370"/>
      <c r="K70" s="371"/>
      <c r="L70" s="370"/>
      <c r="M70" s="371"/>
      <c r="N70" s="370"/>
      <c r="O70" s="371"/>
      <c r="P70" s="370"/>
      <c r="Q70" s="371"/>
      <c r="R70" s="949"/>
      <c r="S70" s="950"/>
    </row>
    <row r="71" spans="2:19" ht="16.5" customHeight="1" thickBot="1">
      <c r="B71" s="898"/>
      <c r="C71" s="899"/>
      <c r="D71" s="899"/>
      <c r="E71" s="899"/>
      <c r="F71" s="899"/>
      <c r="G71" s="899"/>
      <c r="H71" s="900"/>
      <c r="I71" s="164"/>
      <c r="J71" s="372"/>
      <c r="K71" s="373"/>
      <c r="L71" s="372"/>
      <c r="M71" s="373"/>
      <c r="N71" s="372"/>
      <c r="O71" s="373"/>
      <c r="P71" s="372"/>
      <c r="Q71" s="373"/>
      <c r="R71" s="949"/>
      <c r="S71" s="950"/>
    </row>
    <row r="72" spans="2:19" ht="16.5" customHeight="1" thickBot="1">
      <c r="B72" s="730" t="s">
        <v>123</v>
      </c>
      <c r="C72" s="739"/>
      <c r="D72" s="739"/>
      <c r="E72" s="739"/>
      <c r="F72" s="739"/>
      <c r="G72" s="739"/>
      <c r="H72" s="731"/>
      <c r="I72" s="203">
        <f>SUM(I68:I71,I65:I66,I63:I64,I54:I61)</f>
        <v>56</v>
      </c>
      <c r="J72" s="368">
        <f>SUM(J68:K71,J65:K66,J63:K64,J54:K61)</f>
        <v>33</v>
      </c>
      <c r="K72" s="369"/>
      <c r="L72" s="368">
        <f>SUM(L68:M71,L65:M66,L63:M64,L54:M61)</f>
        <v>13</v>
      </c>
      <c r="M72" s="369"/>
      <c r="N72" s="368">
        <f>SUM(N68:O71,N65:O66,N63:O64,N54:O61)</f>
        <v>10</v>
      </c>
      <c r="O72" s="369"/>
      <c r="P72" s="368">
        <f>SUM(P68:Q71,P65:Q66,P63:Q64,P54:Q61)</f>
        <v>0</v>
      </c>
      <c r="Q72" s="369"/>
      <c r="R72" s="368">
        <f>SUM(R68:S71,R65:S66,R63:S64,R54:S61)</f>
        <v>0</v>
      </c>
      <c r="S72" s="369"/>
    </row>
    <row r="73" spans="2:19" ht="16.5" customHeight="1">
      <c r="B73" s="1"/>
      <c r="C73" s="1"/>
      <c r="D73" s="1"/>
      <c r="E73" s="1"/>
      <c r="F73" s="1"/>
      <c r="G73" s="1"/>
      <c r="H73" s="1"/>
    </row>
    <row r="74" spans="2:19" ht="16.5" customHeight="1">
      <c r="B74" s="894" t="s">
        <v>16</v>
      </c>
      <c r="C74" s="894"/>
      <c r="D74" s="894"/>
      <c r="E74" s="894"/>
      <c r="F74" s="894"/>
      <c r="G74" s="894"/>
      <c r="H74" s="894"/>
    </row>
    <row r="76" spans="2:19" ht="16.5" customHeight="1" thickBot="1">
      <c r="B76" s="692" t="s">
        <v>15</v>
      </c>
      <c r="C76" s="692"/>
      <c r="D76" s="692"/>
      <c r="E76" s="863"/>
      <c r="F76" s="863"/>
      <c r="G76" s="12"/>
      <c r="H76" s="12"/>
    </row>
    <row r="77" spans="2:19" ht="16.5" customHeight="1">
      <c r="B77" s="321" t="s">
        <v>451</v>
      </c>
      <c r="C77" s="815" t="s">
        <v>379</v>
      </c>
      <c r="D77" s="943" t="s">
        <v>378</v>
      </c>
      <c r="E77" s="821" t="s">
        <v>280</v>
      </c>
      <c r="F77" s="693"/>
      <c r="G77" s="693"/>
      <c r="H77" s="693"/>
      <c r="I77" s="693"/>
      <c r="J77" s="693"/>
      <c r="K77" s="693"/>
      <c r="L77" s="693"/>
      <c r="M77" s="693"/>
      <c r="N77" s="693"/>
      <c r="O77" s="693"/>
      <c r="P77" s="693"/>
      <c r="Q77" s="693"/>
      <c r="R77" s="693"/>
      <c r="S77" s="694"/>
    </row>
    <row r="78" spans="2:19" ht="16.5" customHeight="1">
      <c r="B78" s="322"/>
      <c r="C78" s="816"/>
      <c r="D78" s="944"/>
      <c r="E78" s="767" t="s">
        <v>375</v>
      </c>
      <c r="F78" s="768"/>
      <c r="G78" s="768"/>
      <c r="H78" s="768"/>
      <c r="I78" s="768"/>
      <c r="J78" s="768" t="s">
        <v>376</v>
      </c>
      <c r="K78" s="768"/>
      <c r="L78" s="768"/>
      <c r="M78" s="768"/>
      <c r="N78" s="768"/>
      <c r="O78" s="768" t="s">
        <v>385</v>
      </c>
      <c r="P78" s="768"/>
      <c r="Q78" s="768"/>
      <c r="R78" s="768"/>
      <c r="S78" s="769"/>
    </row>
    <row r="79" spans="2:19" ht="16.5" customHeight="1">
      <c r="B79" s="322"/>
      <c r="C79" s="816"/>
      <c r="D79" s="944"/>
      <c r="E79" s="767"/>
      <c r="F79" s="768"/>
      <c r="G79" s="768"/>
      <c r="H79" s="768"/>
      <c r="I79" s="768"/>
      <c r="J79" s="768"/>
      <c r="K79" s="768"/>
      <c r="L79" s="768"/>
      <c r="M79" s="768"/>
      <c r="N79" s="768"/>
      <c r="O79" s="768"/>
      <c r="P79" s="768"/>
      <c r="Q79" s="768"/>
      <c r="R79" s="768"/>
      <c r="S79" s="769"/>
    </row>
    <row r="80" spans="2:19" ht="16.5" customHeight="1">
      <c r="B80" s="322"/>
      <c r="C80" s="816"/>
      <c r="D80" s="944"/>
      <c r="E80" s="767" t="s">
        <v>355</v>
      </c>
      <c r="F80" s="768" t="s">
        <v>454</v>
      </c>
      <c r="G80" s="768" t="s">
        <v>356</v>
      </c>
      <c r="H80" s="768" t="s">
        <v>455</v>
      </c>
      <c r="I80" s="768" t="s">
        <v>551</v>
      </c>
      <c r="J80" s="768" t="s">
        <v>355</v>
      </c>
      <c r="K80" s="768" t="s">
        <v>454</v>
      </c>
      <c r="L80" s="768" t="s">
        <v>356</v>
      </c>
      <c r="M80" s="768" t="s">
        <v>455</v>
      </c>
      <c r="N80" s="768" t="s">
        <v>551</v>
      </c>
      <c r="O80" s="768" t="s">
        <v>355</v>
      </c>
      <c r="P80" s="768" t="s">
        <v>454</v>
      </c>
      <c r="Q80" s="768" t="s">
        <v>356</v>
      </c>
      <c r="R80" s="768" t="s">
        <v>455</v>
      </c>
      <c r="S80" s="769" t="s">
        <v>551</v>
      </c>
    </row>
    <row r="81" spans="2:19" ht="16.5" customHeight="1">
      <c r="B81" s="322"/>
      <c r="C81" s="816"/>
      <c r="D81" s="944"/>
      <c r="E81" s="767"/>
      <c r="F81" s="768"/>
      <c r="G81" s="768"/>
      <c r="H81" s="768"/>
      <c r="I81" s="768"/>
      <c r="J81" s="768"/>
      <c r="K81" s="768"/>
      <c r="L81" s="768"/>
      <c r="M81" s="768"/>
      <c r="N81" s="768"/>
      <c r="O81" s="768"/>
      <c r="P81" s="768"/>
      <c r="Q81" s="768"/>
      <c r="R81" s="768"/>
      <c r="S81" s="769"/>
    </row>
    <row r="82" spans="2:19" ht="16.5" customHeight="1">
      <c r="B82" s="322"/>
      <c r="C82" s="816"/>
      <c r="D82" s="944"/>
      <c r="E82" s="767"/>
      <c r="F82" s="768"/>
      <c r="G82" s="768"/>
      <c r="H82" s="768"/>
      <c r="I82" s="768"/>
      <c r="J82" s="768"/>
      <c r="K82" s="768"/>
      <c r="L82" s="768"/>
      <c r="M82" s="768"/>
      <c r="N82" s="768"/>
      <c r="O82" s="768"/>
      <c r="P82" s="768"/>
      <c r="Q82" s="768"/>
      <c r="R82" s="768"/>
      <c r="S82" s="769"/>
    </row>
    <row r="83" spans="2:19" ht="16.5" customHeight="1">
      <c r="B83" s="322"/>
      <c r="C83" s="816"/>
      <c r="D83" s="944"/>
      <c r="E83" s="767"/>
      <c r="F83" s="768"/>
      <c r="G83" s="768"/>
      <c r="H83" s="768"/>
      <c r="I83" s="768"/>
      <c r="J83" s="768"/>
      <c r="K83" s="768"/>
      <c r="L83" s="768"/>
      <c r="M83" s="768"/>
      <c r="N83" s="768"/>
      <c r="O83" s="768"/>
      <c r="P83" s="768"/>
      <c r="Q83" s="768"/>
      <c r="R83" s="768"/>
      <c r="S83" s="769"/>
    </row>
    <row r="84" spans="2:19" ht="16.5" customHeight="1" thickBot="1">
      <c r="B84" s="323"/>
      <c r="C84" s="864"/>
      <c r="D84" s="945"/>
      <c r="E84" s="705"/>
      <c r="F84" s="706"/>
      <c r="G84" s="706"/>
      <c r="H84" s="706"/>
      <c r="I84" s="706"/>
      <c r="J84" s="706"/>
      <c r="K84" s="706"/>
      <c r="L84" s="706"/>
      <c r="M84" s="706"/>
      <c r="N84" s="706"/>
      <c r="O84" s="706"/>
      <c r="P84" s="706"/>
      <c r="Q84" s="706"/>
      <c r="R84" s="706"/>
      <c r="S84" s="707"/>
    </row>
    <row r="85" spans="2:19" ht="16.5" customHeight="1" thickBot="1">
      <c r="B85" s="176" t="s">
        <v>175</v>
      </c>
      <c r="C85" s="34">
        <f>SUM(F85,K85,P85)</f>
        <v>1575</v>
      </c>
      <c r="D85" s="110">
        <v>75</v>
      </c>
      <c r="E85" s="35">
        <v>605</v>
      </c>
      <c r="F85" s="36">
        <v>280</v>
      </c>
      <c r="G85" s="36">
        <v>280</v>
      </c>
      <c r="H85" s="36">
        <v>0</v>
      </c>
      <c r="I85" s="111">
        <v>0.46</v>
      </c>
      <c r="J85" s="36">
        <v>986</v>
      </c>
      <c r="K85" s="36">
        <v>617</v>
      </c>
      <c r="L85" s="36">
        <v>617</v>
      </c>
      <c r="M85" s="36">
        <v>2</v>
      </c>
      <c r="N85" s="111">
        <v>0.63</v>
      </c>
      <c r="O85" s="36">
        <v>786</v>
      </c>
      <c r="P85" s="36">
        <v>678</v>
      </c>
      <c r="Q85" s="36">
        <v>678</v>
      </c>
      <c r="R85" s="36">
        <v>0</v>
      </c>
      <c r="S85" s="37">
        <v>0.86199999999999999</v>
      </c>
    </row>
    <row r="86" spans="2:19" ht="16.5" customHeight="1" thickBot="1">
      <c r="B86" s="177" t="s">
        <v>450</v>
      </c>
      <c r="C86" s="112">
        <f>SUM(F86,K86,P86)</f>
        <v>1566</v>
      </c>
      <c r="D86" s="113">
        <v>74</v>
      </c>
      <c r="E86" s="114">
        <v>732</v>
      </c>
      <c r="F86" s="115">
        <v>270</v>
      </c>
      <c r="G86" s="115">
        <v>270</v>
      </c>
      <c r="H86" s="115">
        <v>0</v>
      </c>
      <c r="I86" s="116">
        <v>0.4</v>
      </c>
      <c r="J86" s="115">
        <v>853</v>
      </c>
      <c r="K86" s="115">
        <v>599</v>
      </c>
      <c r="L86" s="115">
        <v>599</v>
      </c>
      <c r="M86" s="115">
        <v>2</v>
      </c>
      <c r="N86" s="116">
        <v>0.70199999999999996</v>
      </c>
      <c r="O86" s="115">
        <v>841</v>
      </c>
      <c r="P86" s="115">
        <v>697</v>
      </c>
      <c r="Q86" s="115">
        <v>697</v>
      </c>
      <c r="R86" s="115">
        <v>4</v>
      </c>
      <c r="S86" s="117">
        <v>0.83</v>
      </c>
    </row>
    <row r="88" spans="2:19" ht="16.5" customHeight="1" thickBot="1">
      <c r="B88" s="410" t="s">
        <v>457</v>
      </c>
      <c r="C88" s="410"/>
      <c r="D88" s="410"/>
      <c r="E88" s="410"/>
      <c r="F88" s="410"/>
    </row>
    <row r="89" spans="2:19" ht="16.5" customHeight="1">
      <c r="B89" s="348" t="s">
        <v>419</v>
      </c>
      <c r="C89" s="349"/>
      <c r="D89" s="349"/>
      <c r="E89" s="350"/>
      <c r="F89" s="348" t="s">
        <v>18</v>
      </c>
      <c r="G89" s="750"/>
      <c r="H89" s="750"/>
      <c r="I89" s="751"/>
      <c r="J89" s="749" t="s">
        <v>420</v>
      </c>
      <c r="K89" s="750"/>
      <c r="L89" s="750"/>
      <c r="M89" s="750"/>
      <c r="N89" s="750"/>
      <c r="O89" s="750"/>
      <c r="P89" s="750"/>
      <c r="Q89" s="751"/>
    </row>
    <row r="90" spans="2:19" ht="16.5" customHeight="1">
      <c r="B90" s="351"/>
      <c r="C90" s="352"/>
      <c r="D90" s="352"/>
      <c r="E90" s="353"/>
      <c r="F90" s="887"/>
      <c r="G90" s="890"/>
      <c r="H90" s="890"/>
      <c r="I90" s="888"/>
      <c r="J90" s="887"/>
      <c r="K90" s="890"/>
      <c r="L90" s="890"/>
      <c r="M90" s="890"/>
      <c r="N90" s="890"/>
      <c r="O90" s="890"/>
      <c r="P90" s="890"/>
      <c r="Q90" s="888"/>
    </row>
    <row r="91" spans="2:19" ht="16.5" customHeight="1" thickBot="1">
      <c r="B91" s="351"/>
      <c r="C91" s="352"/>
      <c r="D91" s="352"/>
      <c r="E91" s="353"/>
      <c r="F91" s="752"/>
      <c r="G91" s="753"/>
      <c r="H91" s="753"/>
      <c r="I91" s="754"/>
      <c r="J91" s="752"/>
      <c r="K91" s="753"/>
      <c r="L91" s="753"/>
      <c r="M91" s="753"/>
      <c r="N91" s="753"/>
      <c r="O91" s="753"/>
      <c r="P91" s="753"/>
      <c r="Q91" s="754"/>
    </row>
    <row r="92" spans="2:19" ht="16.5" customHeight="1">
      <c r="B92" s="351"/>
      <c r="C92" s="352"/>
      <c r="D92" s="352"/>
      <c r="E92" s="353"/>
      <c r="F92" s="749" t="s">
        <v>377</v>
      </c>
      <c r="G92" s="751"/>
      <c r="H92" s="749" t="s">
        <v>552</v>
      </c>
      <c r="I92" s="751"/>
      <c r="J92" s="749" t="s">
        <v>377</v>
      </c>
      <c r="K92" s="751"/>
      <c r="L92" s="939" t="s">
        <v>421</v>
      </c>
      <c r="M92" s="940"/>
      <c r="N92" s="749" t="s">
        <v>552</v>
      </c>
      <c r="O92" s="751"/>
      <c r="P92" s="939" t="s">
        <v>421</v>
      </c>
      <c r="Q92" s="946"/>
    </row>
    <row r="93" spans="2:19" ht="16.5" customHeight="1" thickBot="1">
      <c r="B93" s="354"/>
      <c r="C93" s="355"/>
      <c r="D93" s="355"/>
      <c r="E93" s="356"/>
      <c r="F93" s="887"/>
      <c r="G93" s="888"/>
      <c r="H93" s="887"/>
      <c r="I93" s="888"/>
      <c r="J93" s="887"/>
      <c r="K93" s="888"/>
      <c r="L93" s="941"/>
      <c r="M93" s="942"/>
      <c r="N93" s="887"/>
      <c r="O93" s="888"/>
      <c r="P93" s="947"/>
      <c r="Q93" s="948"/>
    </row>
    <row r="94" spans="2:19" ht="16.5" customHeight="1">
      <c r="B94" s="936"/>
      <c r="C94" s="937"/>
      <c r="D94" s="937"/>
      <c r="E94" s="938"/>
      <c r="F94" s="861"/>
      <c r="G94" s="862"/>
      <c r="H94" s="861"/>
      <c r="I94" s="862"/>
      <c r="J94" s="861"/>
      <c r="K94" s="862"/>
      <c r="L94" s="869"/>
      <c r="M94" s="870"/>
      <c r="N94" s="861"/>
      <c r="O94" s="862"/>
      <c r="P94" s="1080"/>
      <c r="Q94" s="870"/>
    </row>
    <row r="95" spans="2:19" ht="16.5" customHeight="1">
      <c r="B95" s="407"/>
      <c r="C95" s="408"/>
      <c r="D95" s="408"/>
      <c r="E95" s="409"/>
      <c r="F95" s="324"/>
      <c r="G95" s="325"/>
      <c r="H95" s="324"/>
      <c r="I95" s="325"/>
      <c r="J95" s="324"/>
      <c r="K95" s="325"/>
      <c r="L95" s="394"/>
      <c r="M95" s="385"/>
      <c r="N95" s="324"/>
      <c r="O95" s="325"/>
      <c r="P95" s="384"/>
      <c r="Q95" s="385"/>
    </row>
    <row r="96" spans="2:19" ht="16.5" customHeight="1">
      <c r="B96" s="407"/>
      <c r="C96" s="408"/>
      <c r="D96" s="408"/>
      <c r="E96" s="409"/>
      <c r="F96" s="324"/>
      <c r="G96" s="325"/>
      <c r="H96" s="324"/>
      <c r="I96" s="325"/>
      <c r="J96" s="324"/>
      <c r="K96" s="325"/>
      <c r="L96" s="394"/>
      <c r="M96" s="385"/>
      <c r="N96" s="324"/>
      <c r="O96" s="325"/>
      <c r="P96" s="384"/>
      <c r="Q96" s="385"/>
    </row>
    <row r="97" spans="2:17" ht="16.5" customHeight="1">
      <c r="B97" s="407"/>
      <c r="C97" s="408"/>
      <c r="D97" s="408"/>
      <c r="E97" s="409"/>
      <c r="F97" s="324"/>
      <c r="G97" s="325"/>
      <c r="H97" s="324"/>
      <c r="I97" s="325"/>
      <c r="J97" s="324"/>
      <c r="K97" s="325"/>
      <c r="L97" s="394"/>
      <c r="M97" s="385"/>
      <c r="N97" s="324"/>
      <c r="O97" s="325"/>
      <c r="P97" s="384"/>
      <c r="Q97" s="385"/>
    </row>
    <row r="98" spans="2:17" ht="16.5" customHeight="1">
      <c r="B98" s="407"/>
      <c r="C98" s="408"/>
      <c r="D98" s="408"/>
      <c r="E98" s="409"/>
      <c r="F98" s="324"/>
      <c r="G98" s="325"/>
      <c r="H98" s="324"/>
      <c r="I98" s="325"/>
      <c r="J98" s="324"/>
      <c r="K98" s="325"/>
      <c r="L98" s="394"/>
      <c r="M98" s="385"/>
      <c r="N98" s="324"/>
      <c r="O98" s="325"/>
      <c r="P98" s="384"/>
      <c r="Q98" s="385"/>
    </row>
    <row r="99" spans="2:17" ht="16.5" customHeight="1">
      <c r="B99" s="407"/>
      <c r="C99" s="408"/>
      <c r="D99" s="408"/>
      <c r="E99" s="409"/>
      <c r="F99" s="324"/>
      <c r="G99" s="325"/>
      <c r="H99" s="324"/>
      <c r="I99" s="325"/>
      <c r="J99" s="324"/>
      <c r="K99" s="325"/>
      <c r="L99" s="394"/>
      <c r="M99" s="385"/>
      <c r="N99" s="324"/>
      <c r="O99" s="325"/>
      <c r="P99" s="384"/>
      <c r="Q99" s="385"/>
    </row>
    <row r="100" spans="2:17" ht="16.5" customHeight="1">
      <c r="B100" s="407"/>
      <c r="C100" s="408"/>
      <c r="D100" s="408"/>
      <c r="E100" s="409"/>
      <c r="F100" s="324"/>
      <c r="G100" s="325"/>
      <c r="H100" s="324"/>
      <c r="I100" s="325"/>
      <c r="J100" s="324"/>
      <c r="K100" s="325"/>
      <c r="L100" s="394"/>
      <c r="M100" s="385"/>
      <c r="N100" s="324"/>
      <c r="O100" s="325"/>
      <c r="P100" s="384"/>
      <c r="Q100" s="385"/>
    </row>
    <row r="101" spans="2:17" ht="16.5" customHeight="1">
      <c r="B101" s="407"/>
      <c r="C101" s="408"/>
      <c r="D101" s="408"/>
      <c r="E101" s="409"/>
      <c r="F101" s="324"/>
      <c r="G101" s="325"/>
      <c r="H101" s="324"/>
      <c r="I101" s="325"/>
      <c r="J101" s="324"/>
      <c r="K101" s="325"/>
      <c r="L101" s="394"/>
      <c r="M101" s="385"/>
      <c r="N101" s="324"/>
      <c r="O101" s="325"/>
      <c r="P101" s="384"/>
      <c r="Q101" s="385"/>
    </row>
    <row r="102" spans="2:17" ht="16.5" customHeight="1">
      <c r="B102" s="407"/>
      <c r="C102" s="408"/>
      <c r="D102" s="408"/>
      <c r="E102" s="409"/>
      <c r="F102" s="324"/>
      <c r="G102" s="325"/>
      <c r="H102" s="324"/>
      <c r="I102" s="325"/>
      <c r="J102" s="324"/>
      <c r="K102" s="325"/>
      <c r="L102" s="394"/>
      <c r="M102" s="385"/>
      <c r="N102" s="324"/>
      <c r="O102" s="325"/>
      <c r="P102" s="384"/>
      <c r="Q102" s="385"/>
    </row>
    <row r="103" spans="2:17" ht="16.5" customHeight="1">
      <c r="B103" s="407"/>
      <c r="C103" s="408"/>
      <c r="D103" s="408"/>
      <c r="E103" s="409"/>
      <c r="F103" s="324"/>
      <c r="G103" s="325"/>
      <c r="H103" s="324"/>
      <c r="I103" s="325"/>
      <c r="J103" s="324"/>
      <c r="K103" s="325"/>
      <c r="L103" s="394"/>
      <c r="M103" s="385"/>
      <c r="N103" s="324"/>
      <c r="O103" s="325"/>
      <c r="P103" s="384"/>
      <c r="Q103" s="385"/>
    </row>
    <row r="104" spans="2:17" ht="16.5" customHeight="1">
      <c r="B104" s="407"/>
      <c r="C104" s="408"/>
      <c r="D104" s="408"/>
      <c r="E104" s="409"/>
      <c r="F104" s="324"/>
      <c r="G104" s="325"/>
      <c r="H104" s="324"/>
      <c r="I104" s="325"/>
      <c r="J104" s="324"/>
      <c r="K104" s="325"/>
      <c r="L104" s="394"/>
      <c r="M104" s="385"/>
      <c r="N104" s="324"/>
      <c r="O104" s="325"/>
      <c r="P104" s="384"/>
      <c r="Q104" s="385"/>
    </row>
    <row r="105" spans="2:17" ht="16.5" customHeight="1">
      <c r="B105" s="407"/>
      <c r="C105" s="408"/>
      <c r="D105" s="408"/>
      <c r="E105" s="409"/>
      <c r="F105" s="324"/>
      <c r="G105" s="325"/>
      <c r="H105" s="324"/>
      <c r="I105" s="325"/>
      <c r="J105" s="324"/>
      <c r="K105" s="325"/>
      <c r="L105" s="394"/>
      <c r="M105" s="385"/>
      <c r="N105" s="324"/>
      <c r="O105" s="325"/>
      <c r="P105" s="384"/>
      <c r="Q105" s="385"/>
    </row>
    <row r="106" spans="2:17" ht="16.5" customHeight="1">
      <c r="B106" s="407"/>
      <c r="C106" s="408"/>
      <c r="D106" s="408"/>
      <c r="E106" s="409"/>
      <c r="F106" s="324"/>
      <c r="G106" s="325"/>
      <c r="H106" s="324"/>
      <c r="I106" s="325"/>
      <c r="J106" s="324"/>
      <c r="K106" s="325"/>
      <c r="L106" s="394"/>
      <c r="M106" s="385"/>
      <c r="N106" s="324"/>
      <c r="O106" s="325"/>
      <c r="P106" s="384"/>
      <c r="Q106" s="385"/>
    </row>
    <row r="107" spans="2:17" ht="16.5" customHeight="1">
      <c r="B107" s="407"/>
      <c r="C107" s="408"/>
      <c r="D107" s="408"/>
      <c r="E107" s="409"/>
      <c r="F107" s="324"/>
      <c r="G107" s="325"/>
      <c r="H107" s="324"/>
      <c r="I107" s="325"/>
      <c r="J107" s="324"/>
      <c r="K107" s="325"/>
      <c r="L107" s="394"/>
      <c r="M107" s="385"/>
      <c r="N107" s="324"/>
      <c r="O107" s="325"/>
      <c r="P107" s="384"/>
      <c r="Q107" s="385"/>
    </row>
    <row r="108" spans="2:17" ht="16.5" customHeight="1">
      <c r="B108" s="407"/>
      <c r="C108" s="408"/>
      <c r="D108" s="408"/>
      <c r="E108" s="409"/>
      <c r="F108" s="324"/>
      <c r="G108" s="325"/>
      <c r="H108" s="324"/>
      <c r="I108" s="325"/>
      <c r="J108" s="324"/>
      <c r="K108" s="325"/>
      <c r="L108" s="394"/>
      <c r="M108" s="385"/>
      <c r="N108" s="324"/>
      <c r="O108" s="325"/>
      <c r="P108" s="384"/>
      <c r="Q108" s="385"/>
    </row>
    <row r="109" spans="2:17" ht="16.5" customHeight="1">
      <c r="B109" s="407"/>
      <c r="C109" s="408"/>
      <c r="D109" s="408"/>
      <c r="E109" s="409"/>
      <c r="F109" s="324"/>
      <c r="G109" s="325"/>
      <c r="H109" s="324"/>
      <c r="I109" s="325"/>
      <c r="J109" s="324"/>
      <c r="K109" s="325"/>
      <c r="L109" s="394"/>
      <c r="M109" s="385"/>
      <c r="N109" s="324"/>
      <c r="O109" s="325"/>
      <c r="P109" s="384"/>
      <c r="Q109" s="385"/>
    </row>
    <row r="110" spans="2:17" ht="16.5" customHeight="1">
      <c r="B110" s="407"/>
      <c r="C110" s="408"/>
      <c r="D110" s="408"/>
      <c r="E110" s="409"/>
      <c r="F110" s="324"/>
      <c r="G110" s="325"/>
      <c r="H110" s="324"/>
      <c r="I110" s="325"/>
      <c r="J110" s="324"/>
      <c r="K110" s="325"/>
      <c r="L110" s="394"/>
      <c r="M110" s="385"/>
      <c r="N110" s="324"/>
      <c r="O110" s="325"/>
      <c r="P110" s="384"/>
      <c r="Q110" s="385"/>
    </row>
    <row r="111" spans="2:17" ht="16.5" customHeight="1">
      <c r="B111" s="407"/>
      <c r="C111" s="408"/>
      <c r="D111" s="408"/>
      <c r="E111" s="409"/>
      <c r="F111" s="324"/>
      <c r="G111" s="325"/>
      <c r="H111" s="324"/>
      <c r="I111" s="325"/>
      <c r="J111" s="324"/>
      <c r="K111" s="325"/>
      <c r="L111" s="394"/>
      <c r="M111" s="385"/>
      <c r="N111" s="324"/>
      <c r="O111" s="325"/>
      <c r="P111" s="384"/>
      <c r="Q111" s="385"/>
    </row>
    <row r="112" spans="2:17" ht="16.5" customHeight="1">
      <c r="B112" s="407"/>
      <c r="C112" s="408"/>
      <c r="D112" s="408"/>
      <c r="E112" s="409"/>
      <c r="F112" s="324"/>
      <c r="G112" s="325"/>
      <c r="H112" s="324"/>
      <c r="I112" s="325"/>
      <c r="J112" s="324"/>
      <c r="K112" s="325"/>
      <c r="L112" s="394"/>
      <c r="M112" s="385"/>
      <c r="N112" s="324"/>
      <c r="O112" s="325"/>
      <c r="P112" s="384"/>
      <c r="Q112" s="385"/>
    </row>
    <row r="113" spans="2:17" ht="16.5" customHeight="1">
      <c r="B113" s="407"/>
      <c r="C113" s="408"/>
      <c r="D113" s="408"/>
      <c r="E113" s="409"/>
      <c r="F113" s="324"/>
      <c r="G113" s="325"/>
      <c r="H113" s="324"/>
      <c r="I113" s="325"/>
      <c r="J113" s="324"/>
      <c r="K113" s="325"/>
      <c r="L113" s="394"/>
      <c r="M113" s="385"/>
      <c r="N113" s="324"/>
      <c r="O113" s="325"/>
      <c r="P113" s="384"/>
      <c r="Q113" s="385"/>
    </row>
    <row r="114" spans="2:17" ht="16.5" customHeight="1">
      <c r="B114" s="407"/>
      <c r="C114" s="408"/>
      <c r="D114" s="408"/>
      <c r="E114" s="409"/>
      <c r="F114" s="324"/>
      <c r="G114" s="325"/>
      <c r="H114" s="324"/>
      <c r="I114" s="325"/>
      <c r="J114" s="324"/>
      <c r="K114" s="325"/>
      <c r="L114" s="394"/>
      <c r="M114" s="385"/>
      <c r="N114" s="324"/>
      <c r="O114" s="325"/>
      <c r="P114" s="384"/>
      <c r="Q114" s="385"/>
    </row>
    <row r="115" spans="2:17" ht="16.5" customHeight="1">
      <c r="B115" s="407"/>
      <c r="C115" s="408"/>
      <c r="D115" s="408"/>
      <c r="E115" s="409"/>
      <c r="F115" s="324"/>
      <c r="G115" s="325"/>
      <c r="H115" s="324"/>
      <c r="I115" s="325"/>
      <c r="J115" s="324"/>
      <c r="K115" s="325"/>
      <c r="L115" s="394"/>
      <c r="M115" s="385"/>
      <c r="N115" s="324"/>
      <c r="O115" s="325"/>
      <c r="P115" s="384"/>
      <c r="Q115" s="385"/>
    </row>
    <row r="116" spans="2:17" ht="16.5" customHeight="1">
      <c r="B116" s="407"/>
      <c r="C116" s="408"/>
      <c r="D116" s="408"/>
      <c r="E116" s="409"/>
      <c r="F116" s="324"/>
      <c r="G116" s="325"/>
      <c r="H116" s="324"/>
      <c r="I116" s="325"/>
      <c r="J116" s="324"/>
      <c r="K116" s="325"/>
      <c r="L116" s="394"/>
      <c r="M116" s="385"/>
      <c r="N116" s="324"/>
      <c r="O116" s="325"/>
      <c r="P116" s="384"/>
      <c r="Q116" s="385"/>
    </row>
    <row r="117" spans="2:17" ht="16.5" customHeight="1">
      <c r="B117" s="407"/>
      <c r="C117" s="408"/>
      <c r="D117" s="408"/>
      <c r="E117" s="409"/>
      <c r="F117" s="324"/>
      <c r="G117" s="325"/>
      <c r="H117" s="324"/>
      <c r="I117" s="325"/>
      <c r="J117" s="324"/>
      <c r="K117" s="325"/>
      <c r="L117" s="394"/>
      <c r="M117" s="385"/>
      <c r="N117" s="324"/>
      <c r="O117" s="325"/>
      <c r="P117" s="384"/>
      <c r="Q117" s="385"/>
    </row>
    <row r="118" spans="2:17" ht="16.5" customHeight="1">
      <c r="B118" s="407"/>
      <c r="C118" s="408"/>
      <c r="D118" s="408"/>
      <c r="E118" s="409"/>
      <c r="F118" s="324"/>
      <c r="G118" s="325"/>
      <c r="H118" s="324"/>
      <c r="I118" s="325"/>
      <c r="J118" s="324"/>
      <c r="K118" s="325"/>
      <c r="L118" s="394"/>
      <c r="M118" s="385"/>
      <c r="N118" s="324"/>
      <c r="O118" s="325"/>
      <c r="P118" s="384"/>
      <c r="Q118" s="385"/>
    </row>
    <row r="119" spans="2:17" ht="16.5" customHeight="1">
      <c r="B119" s="407"/>
      <c r="C119" s="408"/>
      <c r="D119" s="408"/>
      <c r="E119" s="409"/>
      <c r="F119" s="324"/>
      <c r="G119" s="325"/>
      <c r="H119" s="324"/>
      <c r="I119" s="325"/>
      <c r="J119" s="324"/>
      <c r="K119" s="325"/>
      <c r="L119" s="394"/>
      <c r="M119" s="385"/>
      <c r="N119" s="324"/>
      <c r="O119" s="325"/>
      <c r="P119" s="384"/>
      <c r="Q119" s="385"/>
    </row>
    <row r="120" spans="2:17" ht="16.5" customHeight="1">
      <c r="B120" s="407"/>
      <c r="C120" s="408"/>
      <c r="D120" s="408"/>
      <c r="E120" s="409"/>
      <c r="F120" s="324"/>
      <c r="G120" s="325"/>
      <c r="H120" s="324"/>
      <c r="I120" s="325"/>
      <c r="J120" s="324"/>
      <c r="K120" s="325"/>
      <c r="L120" s="394"/>
      <c r="M120" s="385"/>
      <c r="N120" s="324"/>
      <c r="O120" s="325"/>
      <c r="P120" s="384"/>
      <c r="Q120" s="385"/>
    </row>
    <row r="121" spans="2:17" ht="16.5" customHeight="1" thickBot="1">
      <c r="B121" s="1101"/>
      <c r="C121" s="1102"/>
      <c r="D121" s="1102"/>
      <c r="E121" s="1103"/>
      <c r="F121" s="506"/>
      <c r="G121" s="423"/>
      <c r="H121" s="506"/>
      <c r="I121" s="423"/>
      <c r="J121" s="506"/>
      <c r="K121" s="423"/>
      <c r="L121" s="484"/>
      <c r="M121" s="485"/>
      <c r="N121" s="506"/>
      <c r="O121" s="423"/>
      <c r="P121" s="865"/>
      <c r="Q121" s="485"/>
    </row>
    <row r="122" spans="2:17" ht="16.5" customHeight="1" thickBot="1">
      <c r="B122" s="1106" t="s">
        <v>351</v>
      </c>
      <c r="C122" s="1107"/>
      <c r="D122" s="522">
        <f>COUNTA(B94:E121)</f>
        <v>0</v>
      </c>
      <c r="E122" s="524"/>
      <c r="F122" s="368">
        <f>SUM(F94:G121)</f>
        <v>0</v>
      </c>
      <c r="G122" s="369"/>
      <c r="H122" s="368">
        <f>SUM(H94:I121)</f>
        <v>0</v>
      </c>
      <c r="I122" s="369"/>
      <c r="J122" s="368">
        <f>SUM(J94:K121)</f>
        <v>0</v>
      </c>
      <c r="K122" s="369"/>
      <c r="L122" s="1087" t="e">
        <f>AVERAGE(L94:M121)</f>
        <v>#DIV/0!</v>
      </c>
      <c r="M122" s="854"/>
      <c r="N122" s="368">
        <f>SUM(N94:O121)</f>
        <v>0</v>
      </c>
      <c r="O122" s="369"/>
      <c r="P122" s="853" t="e">
        <f>AVERAGE(P94:Q121)</f>
        <v>#DIV/0!</v>
      </c>
      <c r="Q122" s="854"/>
    </row>
    <row r="124" spans="2:17" ht="16.5" customHeight="1" thickBot="1">
      <c r="B124" s="818" t="s">
        <v>438</v>
      </c>
      <c r="C124" s="818"/>
    </row>
    <row r="125" spans="2:17" ht="16.5" customHeight="1">
      <c r="B125" s="463"/>
      <c r="C125" s="464"/>
      <c r="D125" s="464"/>
      <c r="E125" s="464"/>
      <c r="F125" s="464"/>
      <c r="G125" s="464"/>
      <c r="H125" s="464"/>
      <c r="I125" s="464"/>
      <c r="J125" s="464"/>
      <c r="K125" s="464"/>
      <c r="L125" s="464"/>
      <c r="M125" s="464"/>
      <c r="N125" s="464"/>
      <c r="O125" s="464"/>
      <c r="P125" s="464"/>
      <c r="Q125" s="465"/>
    </row>
    <row r="126" spans="2:17" ht="16.5" customHeight="1">
      <c r="B126" s="466"/>
      <c r="C126" s="467"/>
      <c r="D126" s="467"/>
      <c r="E126" s="467"/>
      <c r="F126" s="467"/>
      <c r="G126" s="467"/>
      <c r="H126" s="467"/>
      <c r="I126" s="467"/>
      <c r="J126" s="467"/>
      <c r="K126" s="467"/>
      <c r="L126" s="467"/>
      <c r="M126" s="467"/>
      <c r="N126" s="467"/>
      <c r="O126" s="467"/>
      <c r="P126" s="467"/>
      <c r="Q126" s="468"/>
    </row>
    <row r="127" spans="2:17" ht="16.5" customHeight="1">
      <c r="B127" s="466"/>
      <c r="C127" s="467"/>
      <c r="D127" s="467"/>
      <c r="E127" s="467"/>
      <c r="F127" s="467"/>
      <c r="G127" s="467"/>
      <c r="H127" s="467"/>
      <c r="I127" s="467"/>
      <c r="J127" s="467"/>
      <c r="K127" s="467"/>
      <c r="L127" s="467"/>
      <c r="M127" s="467"/>
      <c r="N127" s="467"/>
      <c r="O127" s="467"/>
      <c r="P127" s="467"/>
      <c r="Q127" s="468"/>
    </row>
    <row r="128" spans="2:17" ht="16.5" customHeight="1">
      <c r="B128" s="466"/>
      <c r="C128" s="467"/>
      <c r="D128" s="467"/>
      <c r="E128" s="467"/>
      <c r="F128" s="467"/>
      <c r="G128" s="467"/>
      <c r="H128" s="467"/>
      <c r="I128" s="467"/>
      <c r="J128" s="467"/>
      <c r="K128" s="467"/>
      <c r="L128" s="467"/>
      <c r="M128" s="467"/>
      <c r="N128" s="467"/>
      <c r="O128" s="467"/>
      <c r="P128" s="467"/>
      <c r="Q128" s="468"/>
    </row>
    <row r="129" spans="2:19" ht="16.5" customHeight="1" thickBot="1">
      <c r="B129" s="469"/>
      <c r="C129" s="470"/>
      <c r="D129" s="470"/>
      <c r="E129" s="470"/>
      <c r="F129" s="470"/>
      <c r="G129" s="470"/>
      <c r="H129" s="470"/>
      <c r="I129" s="470"/>
      <c r="J129" s="470"/>
      <c r="K129" s="470"/>
      <c r="L129" s="470"/>
      <c r="M129" s="470"/>
      <c r="N129" s="470"/>
      <c r="O129" s="470"/>
      <c r="P129" s="470"/>
      <c r="Q129" s="471"/>
    </row>
    <row r="131" spans="2:19" ht="16.5" customHeight="1">
      <c r="B131" s="383" t="s">
        <v>19</v>
      </c>
      <c r="C131" s="383"/>
      <c r="D131" s="383"/>
      <c r="E131" s="383"/>
      <c r="F131" s="383"/>
      <c r="G131" s="383"/>
      <c r="H131" s="383"/>
      <c r="I131" s="383"/>
      <c r="J131" s="383"/>
      <c r="K131" s="383"/>
      <c r="L131" s="383"/>
      <c r="M131" s="383"/>
      <c r="N131" s="383"/>
      <c r="O131" s="383"/>
      <c r="P131" s="383"/>
    </row>
    <row r="132" spans="2:19" ht="16.5" customHeight="1" thickBot="1"/>
    <row r="133" spans="2:19" ht="16.5" customHeight="1">
      <c r="B133" s="842" t="s">
        <v>56</v>
      </c>
      <c r="C133" s="855" t="s">
        <v>282</v>
      </c>
      <c r="D133" s="856"/>
      <c r="E133" s="404" t="s">
        <v>369</v>
      </c>
      <c r="F133" s="405"/>
      <c r="G133" s="405"/>
      <c r="H133" s="405"/>
      <c r="I133" s="405"/>
      <c r="J133" s="405"/>
      <c r="K133" s="405"/>
      <c r="L133" s="405"/>
      <c r="M133" s="405"/>
      <c r="N133" s="405"/>
      <c r="O133" s="405"/>
      <c r="P133" s="405"/>
      <c r="Q133" s="405"/>
      <c r="R133" s="405"/>
      <c r="S133" s="406"/>
    </row>
    <row r="134" spans="2:19" ht="16.5" customHeight="1">
      <c r="B134" s="843"/>
      <c r="C134" s="857"/>
      <c r="D134" s="858"/>
      <c r="E134" s="822" t="s">
        <v>370</v>
      </c>
      <c r="F134" s="386"/>
      <c r="G134" s="386"/>
      <c r="H134" s="386" t="s">
        <v>371</v>
      </c>
      <c r="I134" s="386"/>
      <c r="J134" s="386"/>
      <c r="K134" s="386" t="s">
        <v>372</v>
      </c>
      <c r="L134" s="386"/>
      <c r="M134" s="386"/>
      <c r="N134" s="386" t="s">
        <v>373</v>
      </c>
      <c r="O134" s="386"/>
      <c r="P134" s="386"/>
      <c r="Q134" s="386" t="s">
        <v>374</v>
      </c>
      <c r="R134" s="386"/>
      <c r="S134" s="819"/>
    </row>
    <row r="135" spans="2:19" ht="16.5" customHeight="1">
      <c r="B135" s="843"/>
      <c r="C135" s="857"/>
      <c r="D135" s="858"/>
      <c r="E135" s="822"/>
      <c r="F135" s="386"/>
      <c r="G135" s="386"/>
      <c r="H135" s="386"/>
      <c r="I135" s="386"/>
      <c r="J135" s="386"/>
      <c r="K135" s="386"/>
      <c r="L135" s="386"/>
      <c r="M135" s="386"/>
      <c r="N135" s="386"/>
      <c r="O135" s="386"/>
      <c r="P135" s="386"/>
      <c r="Q135" s="386"/>
      <c r="R135" s="386"/>
      <c r="S135" s="819"/>
    </row>
    <row r="136" spans="2:19" ht="16.5" customHeight="1">
      <c r="B136" s="843"/>
      <c r="C136" s="857"/>
      <c r="D136" s="858"/>
      <c r="E136" s="822"/>
      <c r="F136" s="386"/>
      <c r="G136" s="386"/>
      <c r="H136" s="386"/>
      <c r="I136" s="386"/>
      <c r="J136" s="386"/>
      <c r="K136" s="386"/>
      <c r="L136" s="386"/>
      <c r="M136" s="386"/>
      <c r="N136" s="386"/>
      <c r="O136" s="386"/>
      <c r="P136" s="386"/>
      <c r="Q136" s="386"/>
      <c r="R136" s="386"/>
      <c r="S136" s="819"/>
    </row>
    <row r="137" spans="2:19" ht="16.5" customHeight="1" thickBot="1">
      <c r="B137" s="844"/>
      <c r="C137" s="859"/>
      <c r="D137" s="860"/>
      <c r="E137" s="823"/>
      <c r="F137" s="387"/>
      <c r="G137" s="387"/>
      <c r="H137" s="387"/>
      <c r="I137" s="387"/>
      <c r="J137" s="387"/>
      <c r="K137" s="387"/>
      <c r="L137" s="387"/>
      <c r="M137" s="387"/>
      <c r="N137" s="387"/>
      <c r="O137" s="387"/>
      <c r="P137" s="387"/>
      <c r="Q137" s="387"/>
      <c r="R137" s="387"/>
      <c r="S137" s="820"/>
    </row>
    <row r="138" spans="2:19" ht="16.5" customHeight="1">
      <c r="B138" s="1108"/>
      <c r="C138" s="1104" t="s">
        <v>283</v>
      </c>
      <c r="D138" s="1105"/>
      <c r="E138" s="827">
        <v>1.6000000000000001E-3</v>
      </c>
      <c r="F138" s="828"/>
      <c r="G138" s="829"/>
      <c r="H138" s="395">
        <v>0.02</v>
      </c>
      <c r="I138" s="396"/>
      <c r="J138" s="397"/>
      <c r="K138" s="395">
        <v>0.02</v>
      </c>
      <c r="L138" s="396"/>
      <c r="M138" s="397"/>
      <c r="N138" s="395">
        <v>0.02</v>
      </c>
      <c r="O138" s="396"/>
      <c r="P138" s="397"/>
      <c r="Q138" s="395">
        <v>1.6E-2</v>
      </c>
      <c r="R138" s="396"/>
      <c r="S138" s="397"/>
    </row>
    <row r="139" spans="2:19" ht="16.5" customHeight="1">
      <c r="B139" s="1109"/>
      <c r="C139" s="845" t="s">
        <v>284</v>
      </c>
      <c r="D139" s="846"/>
      <c r="E139" s="824">
        <v>3.8399999999999997E-2</v>
      </c>
      <c r="F139" s="825"/>
      <c r="G139" s="826"/>
      <c r="H139" s="380">
        <v>0.09</v>
      </c>
      <c r="I139" s="381"/>
      <c r="J139" s="382"/>
      <c r="K139" s="380">
        <v>0.09</v>
      </c>
      <c r="L139" s="381"/>
      <c r="M139" s="382"/>
      <c r="N139" s="411">
        <v>0.12</v>
      </c>
      <c r="O139" s="381"/>
      <c r="P139" s="412"/>
      <c r="Q139" s="380">
        <v>0.10299999999999999</v>
      </c>
      <c r="R139" s="381"/>
      <c r="S139" s="382"/>
    </row>
    <row r="140" spans="2:19" ht="16.5" customHeight="1">
      <c r="B140" s="1109"/>
      <c r="C140" s="845" t="s">
        <v>285</v>
      </c>
      <c r="D140" s="846"/>
      <c r="E140" s="824">
        <v>0.23</v>
      </c>
      <c r="F140" s="825"/>
      <c r="G140" s="826"/>
      <c r="H140" s="380">
        <v>0.41</v>
      </c>
      <c r="I140" s="381"/>
      <c r="J140" s="382"/>
      <c r="K140" s="380">
        <v>0.32</v>
      </c>
      <c r="L140" s="381"/>
      <c r="M140" s="382"/>
      <c r="N140" s="411">
        <v>0.4</v>
      </c>
      <c r="O140" s="381"/>
      <c r="P140" s="412"/>
      <c r="Q140" s="380">
        <v>0.41099999999999998</v>
      </c>
      <c r="R140" s="381"/>
      <c r="S140" s="382"/>
    </row>
    <row r="141" spans="2:19" ht="16.5" customHeight="1">
      <c r="B141" s="1109"/>
      <c r="C141" s="427" t="s">
        <v>286</v>
      </c>
      <c r="D141" s="428"/>
      <c r="E141" s="388">
        <v>0.73</v>
      </c>
      <c r="F141" s="389"/>
      <c r="G141" s="390"/>
      <c r="H141" s="398">
        <v>0.48</v>
      </c>
      <c r="I141" s="399"/>
      <c r="J141" s="400"/>
      <c r="K141" s="398">
        <v>0.56999999999999995</v>
      </c>
      <c r="L141" s="399"/>
      <c r="M141" s="400"/>
      <c r="N141" s="398">
        <v>0.46</v>
      </c>
      <c r="O141" s="399"/>
      <c r="P141" s="400"/>
      <c r="Q141" s="398">
        <v>0.47</v>
      </c>
      <c r="R141" s="399"/>
      <c r="S141" s="400"/>
    </row>
    <row r="142" spans="2:19" ht="16.5" customHeight="1" thickBot="1">
      <c r="B142" s="1110"/>
      <c r="C142" s="429"/>
      <c r="D142" s="430"/>
      <c r="E142" s="391"/>
      <c r="F142" s="392"/>
      <c r="G142" s="393"/>
      <c r="H142" s="401"/>
      <c r="I142" s="402"/>
      <c r="J142" s="403"/>
      <c r="K142" s="401"/>
      <c r="L142" s="402"/>
      <c r="M142" s="403"/>
      <c r="N142" s="401"/>
      <c r="O142" s="402"/>
      <c r="P142" s="403"/>
      <c r="Q142" s="401"/>
      <c r="R142" s="402"/>
      <c r="S142" s="403"/>
    </row>
    <row r="144" spans="2:19" ht="16.5" customHeight="1" thickBot="1">
      <c r="B144" s="692" t="s">
        <v>20</v>
      </c>
      <c r="C144" s="692"/>
      <c r="D144" s="692"/>
      <c r="E144" s="692"/>
      <c r="F144" s="692"/>
      <c r="O144" s="410" t="s">
        <v>23</v>
      </c>
      <c r="P144" s="410"/>
      <c r="Q144" s="410"/>
      <c r="R144" s="410"/>
    </row>
    <row r="145" spans="2:19" ht="16.5" customHeight="1">
      <c r="B145" s="321" t="s">
        <v>451</v>
      </c>
      <c r="C145" s="348" t="s">
        <v>281</v>
      </c>
      <c r="D145" s="350"/>
      <c r="E145" s="815" t="s">
        <v>456</v>
      </c>
      <c r="F145" s="815" t="s">
        <v>455</v>
      </c>
      <c r="G145" s="839" t="s">
        <v>357</v>
      </c>
      <c r="I145" s="321" t="s">
        <v>451</v>
      </c>
      <c r="J145" s="348" t="s">
        <v>359</v>
      </c>
      <c r="K145" s="350"/>
      <c r="L145" s="348" t="s">
        <v>358</v>
      </c>
      <c r="M145" s="350"/>
      <c r="O145" s="321" t="s">
        <v>451</v>
      </c>
      <c r="P145" s="348" t="s">
        <v>387</v>
      </c>
      <c r="Q145" s="350"/>
      <c r="R145" s="348" t="s">
        <v>396</v>
      </c>
      <c r="S145" s="350"/>
    </row>
    <row r="146" spans="2:19" ht="16.5" customHeight="1">
      <c r="B146" s="322"/>
      <c r="C146" s="351"/>
      <c r="D146" s="353"/>
      <c r="E146" s="816"/>
      <c r="F146" s="816"/>
      <c r="G146" s="840"/>
      <c r="I146" s="322"/>
      <c r="J146" s="351"/>
      <c r="K146" s="353"/>
      <c r="L146" s="351"/>
      <c r="M146" s="353"/>
      <c r="O146" s="322"/>
      <c r="P146" s="351"/>
      <c r="Q146" s="353"/>
      <c r="R146" s="351"/>
      <c r="S146" s="353"/>
    </row>
    <row r="147" spans="2:19" ht="16.5" customHeight="1">
      <c r="B147" s="322"/>
      <c r="C147" s="351"/>
      <c r="D147" s="353"/>
      <c r="E147" s="816"/>
      <c r="F147" s="816"/>
      <c r="G147" s="840"/>
      <c r="I147" s="322"/>
      <c r="J147" s="351"/>
      <c r="K147" s="353"/>
      <c r="L147" s="351"/>
      <c r="M147" s="353"/>
      <c r="O147" s="322"/>
      <c r="P147" s="351"/>
      <c r="Q147" s="353"/>
      <c r="R147" s="351"/>
      <c r="S147" s="353"/>
    </row>
    <row r="148" spans="2:19" ht="16.5" customHeight="1">
      <c r="B148" s="322"/>
      <c r="C148" s="351"/>
      <c r="D148" s="353"/>
      <c r="E148" s="816"/>
      <c r="F148" s="816"/>
      <c r="G148" s="840"/>
      <c r="I148" s="322"/>
      <c r="J148" s="351"/>
      <c r="K148" s="353"/>
      <c r="L148" s="351"/>
      <c r="M148" s="353"/>
      <c r="O148" s="322"/>
      <c r="P148" s="351"/>
      <c r="Q148" s="353"/>
      <c r="R148" s="351"/>
      <c r="S148" s="353"/>
    </row>
    <row r="149" spans="2:19" ht="16.5" customHeight="1" thickBot="1">
      <c r="B149" s="323"/>
      <c r="C149" s="354"/>
      <c r="D149" s="356"/>
      <c r="E149" s="817"/>
      <c r="F149" s="817"/>
      <c r="G149" s="841"/>
      <c r="I149" s="323"/>
      <c r="J149" s="354"/>
      <c r="K149" s="356"/>
      <c r="L149" s="354"/>
      <c r="M149" s="356"/>
      <c r="O149" s="323"/>
      <c r="P149" s="354"/>
      <c r="Q149" s="356"/>
      <c r="R149" s="354"/>
      <c r="S149" s="356"/>
    </row>
    <row r="150" spans="2:19" ht="16.5" customHeight="1" thickBot="1">
      <c r="B150" s="97" t="s">
        <v>175</v>
      </c>
      <c r="C150" s="374">
        <v>412</v>
      </c>
      <c r="D150" s="375"/>
      <c r="E150" s="246">
        <v>412</v>
      </c>
      <c r="F150" s="246">
        <v>0</v>
      </c>
      <c r="G150" s="247">
        <v>1</v>
      </c>
      <c r="I150" s="97" t="s">
        <v>175</v>
      </c>
      <c r="J150" s="374">
        <v>104</v>
      </c>
      <c r="K150" s="375"/>
      <c r="L150" s="374">
        <v>1635</v>
      </c>
      <c r="M150" s="375"/>
      <c r="O150" s="97" t="s">
        <v>175</v>
      </c>
      <c r="P150" s="374">
        <v>118</v>
      </c>
      <c r="Q150" s="375"/>
      <c r="R150" s="374">
        <v>2243</v>
      </c>
      <c r="S150" s="375"/>
    </row>
    <row r="151" spans="2:19" ht="16.5" customHeight="1" thickBot="1">
      <c r="B151" s="98" t="s">
        <v>450</v>
      </c>
      <c r="C151" s="374">
        <v>425</v>
      </c>
      <c r="D151" s="375"/>
      <c r="E151" s="246">
        <v>425</v>
      </c>
      <c r="F151" s="246">
        <v>6</v>
      </c>
      <c r="G151" s="247">
        <v>1</v>
      </c>
      <c r="I151" s="98" t="s">
        <v>450</v>
      </c>
      <c r="J151" s="374">
        <v>105</v>
      </c>
      <c r="K151" s="375"/>
      <c r="L151" s="374">
        <v>1623</v>
      </c>
      <c r="M151" s="375"/>
      <c r="O151" s="98" t="s">
        <v>450</v>
      </c>
      <c r="P151" s="374">
        <v>115</v>
      </c>
      <c r="Q151" s="375"/>
      <c r="R151" s="374">
        <v>2194</v>
      </c>
      <c r="S151" s="375"/>
    </row>
    <row r="153" spans="2:19" ht="16.5" customHeight="1" thickBot="1">
      <c r="B153" s="410" t="s">
        <v>22</v>
      </c>
      <c r="C153" s="383"/>
      <c r="D153" s="383"/>
      <c r="E153" s="383"/>
    </row>
    <row r="154" spans="2:19" ht="16.5" customHeight="1">
      <c r="B154" s="960" t="s">
        <v>451</v>
      </c>
      <c r="C154" s="348" t="s">
        <v>386</v>
      </c>
      <c r="D154" s="349"/>
      <c r="E154" s="349"/>
      <c r="F154" s="349"/>
      <c r="G154" s="349"/>
      <c r="H154" s="350"/>
      <c r="I154" s="866" t="s">
        <v>453</v>
      </c>
      <c r="J154" s="348" t="s">
        <v>397</v>
      </c>
      <c r="K154" s="349"/>
      <c r="L154" s="349"/>
      <c r="M154" s="349"/>
      <c r="N154" s="349"/>
      <c r="O154" s="350"/>
      <c r="P154" s="866" t="s">
        <v>452</v>
      </c>
    </row>
    <row r="155" spans="2:19" ht="16.5" customHeight="1">
      <c r="B155" s="961"/>
      <c r="C155" s="351"/>
      <c r="D155" s="352"/>
      <c r="E155" s="352"/>
      <c r="F155" s="352"/>
      <c r="G155" s="352"/>
      <c r="H155" s="353"/>
      <c r="I155" s="867"/>
      <c r="J155" s="351"/>
      <c r="K155" s="352"/>
      <c r="L155" s="352"/>
      <c r="M155" s="352"/>
      <c r="N155" s="352"/>
      <c r="O155" s="353"/>
      <c r="P155" s="867"/>
    </row>
    <row r="156" spans="2:19" ht="16.5" customHeight="1" thickBot="1">
      <c r="B156" s="962"/>
      <c r="C156" s="99" t="s">
        <v>163</v>
      </c>
      <c r="D156" s="100" t="s">
        <v>162</v>
      </c>
      <c r="E156" s="100" t="s">
        <v>164</v>
      </c>
      <c r="F156" s="100" t="s">
        <v>165</v>
      </c>
      <c r="G156" s="100" t="s">
        <v>383</v>
      </c>
      <c r="H156" s="101" t="s">
        <v>166</v>
      </c>
      <c r="I156" s="868"/>
      <c r="J156" s="99" t="s">
        <v>163</v>
      </c>
      <c r="K156" s="100" t="s">
        <v>162</v>
      </c>
      <c r="L156" s="100" t="s">
        <v>164</v>
      </c>
      <c r="M156" s="100" t="s">
        <v>165</v>
      </c>
      <c r="N156" s="100" t="s">
        <v>383</v>
      </c>
      <c r="O156" s="101" t="s">
        <v>166</v>
      </c>
      <c r="P156" s="868"/>
    </row>
    <row r="157" spans="2:19" ht="16.5" customHeight="1">
      <c r="B157" s="102" t="s">
        <v>175</v>
      </c>
      <c r="C157" s="248">
        <v>4</v>
      </c>
      <c r="D157" s="249">
        <v>9</v>
      </c>
      <c r="E157" s="167"/>
      <c r="F157" s="167"/>
      <c r="G157" s="167"/>
      <c r="H157" s="161"/>
      <c r="I157" s="104">
        <f>SUM(C157:H157)</f>
        <v>13</v>
      </c>
      <c r="J157" s="241">
        <v>67</v>
      </c>
      <c r="K157" s="252">
        <v>194</v>
      </c>
      <c r="L157" s="167"/>
      <c r="M157" s="167"/>
      <c r="N157" s="167"/>
      <c r="O157" s="161"/>
      <c r="P157" s="104">
        <f>SUM(J157:O157)</f>
        <v>261</v>
      </c>
    </row>
    <row r="158" spans="2:19" ht="16.5" customHeight="1" thickBot="1">
      <c r="B158" s="103" t="s">
        <v>450</v>
      </c>
      <c r="C158" s="250">
        <v>4</v>
      </c>
      <c r="D158" s="251">
        <v>9</v>
      </c>
      <c r="E158" s="168"/>
      <c r="F158" s="168"/>
      <c r="G158" s="168"/>
      <c r="H158" s="169"/>
      <c r="I158" s="105">
        <f>SUM(C158:H158)</f>
        <v>13</v>
      </c>
      <c r="J158" s="253">
        <v>68</v>
      </c>
      <c r="K158" s="254">
        <v>199</v>
      </c>
      <c r="L158" s="168"/>
      <c r="M158" s="168"/>
      <c r="N158" s="168"/>
      <c r="O158" s="169"/>
      <c r="P158" s="105">
        <f>SUM(J158:O158)</f>
        <v>267</v>
      </c>
    </row>
    <row r="160" spans="2:19" ht="16.5" customHeight="1" thickBot="1">
      <c r="B160" s="410" t="s">
        <v>329</v>
      </c>
      <c r="C160" s="410"/>
      <c r="D160" s="410"/>
      <c r="E160" s="410"/>
      <c r="F160" s="410"/>
      <c r="G160" s="410"/>
      <c r="H160" s="410"/>
      <c r="I160" s="383"/>
      <c r="J160" s="383"/>
    </row>
    <row r="161" spans="2:18" ht="16.5" customHeight="1" thickBot="1">
      <c r="B161" s="348" t="s">
        <v>342</v>
      </c>
      <c r="C161" s="749" t="s">
        <v>182</v>
      </c>
      <c r="D161" s="750"/>
      <c r="E161" s="750"/>
      <c r="F161" s="751"/>
      <c r="G161" s="377" t="s">
        <v>331</v>
      </c>
      <c r="H161" s="378"/>
      <c r="I161" s="378"/>
      <c r="J161" s="379"/>
      <c r="K161" s="377" t="s">
        <v>333</v>
      </c>
      <c r="L161" s="378"/>
      <c r="M161" s="378"/>
      <c r="N161" s="379"/>
      <c r="O161" s="377" t="s">
        <v>334</v>
      </c>
      <c r="P161" s="378"/>
      <c r="Q161" s="378"/>
      <c r="R161" s="379"/>
    </row>
    <row r="162" spans="2:18" ht="16.5" customHeight="1">
      <c r="B162" s="351"/>
      <c r="C162" s="887"/>
      <c r="D162" s="890"/>
      <c r="E162" s="890"/>
      <c r="F162" s="888"/>
      <c r="G162" s="321" t="s">
        <v>478</v>
      </c>
      <c r="H162" s="321" t="s">
        <v>353</v>
      </c>
      <c r="I162" s="321" t="s">
        <v>332</v>
      </c>
      <c r="J162" s="321" t="s">
        <v>330</v>
      </c>
      <c r="K162" s="321" t="s">
        <v>478</v>
      </c>
      <c r="L162" s="321" t="s">
        <v>353</v>
      </c>
      <c r="M162" s="321" t="s">
        <v>332</v>
      </c>
      <c r="N162" s="321" t="s">
        <v>330</v>
      </c>
      <c r="O162" s="321" t="s">
        <v>478</v>
      </c>
      <c r="P162" s="321" t="s">
        <v>353</v>
      </c>
      <c r="Q162" s="321" t="s">
        <v>332</v>
      </c>
      <c r="R162" s="321" t="s">
        <v>330</v>
      </c>
    </row>
    <row r="163" spans="2:18" ht="16.5" customHeight="1">
      <c r="B163" s="351"/>
      <c r="C163" s="887"/>
      <c r="D163" s="890"/>
      <c r="E163" s="890"/>
      <c r="F163" s="888"/>
      <c r="G163" s="322"/>
      <c r="H163" s="322"/>
      <c r="I163" s="322"/>
      <c r="J163" s="322"/>
      <c r="K163" s="322"/>
      <c r="L163" s="322"/>
      <c r="M163" s="322"/>
      <c r="N163" s="322"/>
      <c r="O163" s="322"/>
      <c r="P163" s="322"/>
      <c r="Q163" s="322"/>
      <c r="R163" s="322"/>
    </row>
    <row r="164" spans="2:18" ht="16.5" customHeight="1" thickBot="1">
      <c r="B164" s="354"/>
      <c r="C164" s="752"/>
      <c r="D164" s="753"/>
      <c r="E164" s="753"/>
      <c r="F164" s="754"/>
      <c r="G164" s="323"/>
      <c r="H164" s="323"/>
      <c r="I164" s="323"/>
      <c r="J164" s="323"/>
      <c r="K164" s="323"/>
      <c r="L164" s="323"/>
      <c r="M164" s="323"/>
      <c r="N164" s="323"/>
      <c r="O164" s="323"/>
      <c r="P164" s="323"/>
      <c r="Q164" s="323"/>
      <c r="R164" s="323"/>
    </row>
    <row r="165" spans="2:18" ht="16.5" customHeight="1">
      <c r="B165" s="198">
        <v>1</v>
      </c>
      <c r="C165" s="804" t="s">
        <v>388</v>
      </c>
      <c r="D165" s="805"/>
      <c r="E165" s="805"/>
      <c r="F165" s="889"/>
      <c r="G165" s="255"/>
      <c r="H165" s="255"/>
      <c r="I165" s="256"/>
      <c r="J165" s="255"/>
      <c r="K165" s="256"/>
      <c r="L165" s="255"/>
      <c r="M165" s="256"/>
      <c r="N165" s="255"/>
      <c r="O165" s="256"/>
      <c r="P165" s="255"/>
      <c r="Q165" s="256"/>
      <c r="R165" s="255"/>
    </row>
    <row r="166" spans="2:18" ht="16.5" customHeight="1">
      <c r="B166" s="199">
        <v>2</v>
      </c>
      <c r="C166" s="773" t="s">
        <v>389</v>
      </c>
      <c r="D166" s="774"/>
      <c r="E166" s="774"/>
      <c r="F166" s="851"/>
      <c r="G166" s="257"/>
      <c r="H166" s="257"/>
      <c r="I166" s="258"/>
      <c r="J166" s="257"/>
      <c r="K166" s="258"/>
      <c r="L166" s="257"/>
      <c r="M166" s="258"/>
      <c r="N166" s="257"/>
      <c r="O166" s="258"/>
      <c r="P166" s="257"/>
      <c r="Q166" s="258"/>
      <c r="R166" s="257"/>
    </row>
    <row r="167" spans="2:18" ht="16.5" customHeight="1">
      <c r="B167" s="199">
        <v>3</v>
      </c>
      <c r="C167" s="773" t="s">
        <v>390</v>
      </c>
      <c r="D167" s="774"/>
      <c r="E167" s="774"/>
      <c r="F167" s="851"/>
      <c r="G167" s="257"/>
      <c r="H167" s="257"/>
      <c r="I167" s="258"/>
      <c r="J167" s="257"/>
      <c r="K167" s="258"/>
      <c r="L167" s="257"/>
      <c r="M167" s="258"/>
      <c r="N167" s="257"/>
      <c r="O167" s="258"/>
      <c r="P167" s="257"/>
      <c r="Q167" s="258"/>
      <c r="R167" s="257"/>
    </row>
    <row r="168" spans="2:18" ht="16.5" customHeight="1">
      <c r="B168" s="199">
        <v>4</v>
      </c>
      <c r="C168" s="773" t="s">
        <v>391</v>
      </c>
      <c r="D168" s="774"/>
      <c r="E168" s="774"/>
      <c r="F168" s="851"/>
      <c r="G168" s="257">
        <v>1</v>
      </c>
      <c r="H168" s="257">
        <v>1</v>
      </c>
      <c r="I168" s="258">
        <v>25</v>
      </c>
      <c r="J168" s="257">
        <v>4</v>
      </c>
      <c r="K168" s="258">
        <v>1</v>
      </c>
      <c r="L168" s="257">
        <v>2</v>
      </c>
      <c r="M168" s="258">
        <v>25</v>
      </c>
      <c r="N168" s="257">
        <v>3</v>
      </c>
      <c r="O168" s="258"/>
      <c r="P168" s="257"/>
      <c r="Q168" s="258"/>
      <c r="R168" s="257"/>
    </row>
    <row r="169" spans="2:18" ht="16.5" customHeight="1">
      <c r="B169" s="199">
        <v>5</v>
      </c>
      <c r="C169" s="773" t="s">
        <v>426</v>
      </c>
      <c r="D169" s="774"/>
      <c r="E169" s="774"/>
      <c r="F169" s="851"/>
      <c r="G169" s="257"/>
      <c r="H169" s="257"/>
      <c r="I169" s="258"/>
      <c r="J169" s="257"/>
      <c r="K169" s="258"/>
      <c r="L169" s="257"/>
      <c r="M169" s="258"/>
      <c r="N169" s="257"/>
      <c r="O169" s="258"/>
      <c r="P169" s="257"/>
      <c r="Q169" s="258"/>
      <c r="R169" s="257"/>
    </row>
    <row r="170" spans="2:18" ht="16.5" customHeight="1">
      <c r="B170" s="199">
        <v>6</v>
      </c>
      <c r="C170" s="773" t="s">
        <v>427</v>
      </c>
      <c r="D170" s="774"/>
      <c r="E170" s="774"/>
      <c r="F170" s="851"/>
      <c r="G170" s="257"/>
      <c r="H170" s="257"/>
      <c r="I170" s="258"/>
      <c r="J170" s="257"/>
      <c r="K170" s="258"/>
      <c r="L170" s="257"/>
      <c r="M170" s="258"/>
      <c r="N170" s="257"/>
      <c r="O170" s="258"/>
      <c r="P170" s="257"/>
      <c r="Q170" s="258"/>
      <c r="R170" s="257"/>
    </row>
    <row r="171" spans="2:18" ht="16.5" customHeight="1">
      <c r="B171" s="199">
        <v>7</v>
      </c>
      <c r="C171" s="773" t="s">
        <v>392</v>
      </c>
      <c r="D171" s="774"/>
      <c r="E171" s="774"/>
      <c r="F171" s="851"/>
      <c r="G171" s="257">
        <v>15</v>
      </c>
      <c r="H171" s="257">
        <v>103</v>
      </c>
      <c r="I171" s="258">
        <v>1564</v>
      </c>
      <c r="J171" s="257">
        <v>392.21</v>
      </c>
      <c r="K171" s="258">
        <v>6</v>
      </c>
      <c r="L171" s="257">
        <v>8</v>
      </c>
      <c r="M171" s="258">
        <v>122</v>
      </c>
      <c r="N171" s="257">
        <v>9.5</v>
      </c>
      <c r="O171" s="258"/>
      <c r="P171" s="257"/>
      <c r="Q171" s="258"/>
      <c r="R171" s="257"/>
    </row>
    <row r="172" spans="2:18" ht="16.5" customHeight="1">
      <c r="B172" s="200">
        <v>8</v>
      </c>
      <c r="C172" s="833" t="s">
        <v>428</v>
      </c>
      <c r="D172" s="834"/>
      <c r="E172" s="834"/>
      <c r="F172" s="835"/>
      <c r="G172" s="257">
        <v>4</v>
      </c>
      <c r="H172" s="257">
        <v>27</v>
      </c>
      <c r="I172" s="258">
        <v>487</v>
      </c>
      <c r="J172" s="257">
        <v>60.76</v>
      </c>
      <c r="K172" s="258"/>
      <c r="L172" s="257"/>
      <c r="M172" s="258"/>
      <c r="N172" s="257"/>
      <c r="O172" s="258"/>
      <c r="P172" s="257"/>
      <c r="Q172" s="258"/>
      <c r="R172" s="257"/>
    </row>
    <row r="173" spans="2:18" ht="16.5" customHeight="1">
      <c r="B173" s="199">
        <v>9</v>
      </c>
      <c r="C173" s="773" t="s">
        <v>367</v>
      </c>
      <c r="D173" s="774"/>
      <c r="E173" s="774"/>
      <c r="F173" s="851"/>
      <c r="G173" s="188"/>
      <c r="H173" s="188"/>
      <c r="I173" s="191"/>
      <c r="J173" s="188"/>
      <c r="K173" s="191"/>
      <c r="L173" s="188"/>
      <c r="M173" s="191"/>
      <c r="N173" s="188"/>
      <c r="O173" s="191"/>
      <c r="P173" s="188"/>
      <c r="Q173" s="191"/>
      <c r="R173" s="188"/>
    </row>
    <row r="174" spans="2:18" ht="16.5" customHeight="1">
      <c r="B174" s="201"/>
      <c r="C174" s="966" t="s">
        <v>437</v>
      </c>
      <c r="D174" s="967"/>
      <c r="E174" s="967"/>
      <c r="F174" s="968"/>
      <c r="G174" s="205"/>
      <c r="H174" s="205"/>
      <c r="I174" s="206"/>
      <c r="J174" s="205"/>
      <c r="K174" s="206"/>
      <c r="L174" s="205"/>
      <c r="M174" s="206"/>
      <c r="N174" s="205"/>
      <c r="O174" s="206"/>
      <c r="P174" s="205"/>
      <c r="Q174" s="206"/>
      <c r="R174" s="205"/>
    </row>
    <row r="175" spans="2:18" ht="16.5" customHeight="1">
      <c r="B175" s="200">
        <v>10</v>
      </c>
      <c r="C175" s="830" t="s">
        <v>63</v>
      </c>
      <c r="D175" s="831"/>
      <c r="E175" s="831"/>
      <c r="F175" s="832"/>
      <c r="G175" s="257">
        <v>2</v>
      </c>
      <c r="H175" s="257">
        <v>24</v>
      </c>
      <c r="I175" s="258">
        <v>530</v>
      </c>
      <c r="J175" s="257">
        <v>277</v>
      </c>
      <c r="K175" s="191"/>
      <c r="L175" s="188"/>
      <c r="M175" s="191"/>
      <c r="N175" s="188"/>
      <c r="O175" s="191"/>
      <c r="P175" s="188"/>
      <c r="Q175" s="191"/>
      <c r="R175" s="188"/>
    </row>
    <row r="176" spans="2:18" ht="16.5" customHeight="1">
      <c r="B176" s="199">
        <v>11</v>
      </c>
      <c r="C176" s="431"/>
      <c r="D176" s="432"/>
      <c r="E176" s="432"/>
      <c r="F176" s="433"/>
      <c r="G176" s="188"/>
      <c r="H176" s="188"/>
      <c r="I176" s="191"/>
      <c r="J176" s="188"/>
      <c r="K176" s="191"/>
      <c r="L176" s="188"/>
      <c r="M176" s="191"/>
      <c r="N176" s="188"/>
      <c r="O176" s="191"/>
      <c r="P176" s="188"/>
      <c r="Q176" s="191"/>
      <c r="R176" s="188"/>
    </row>
    <row r="177" spans="2:19" ht="16.5" customHeight="1" thickBot="1">
      <c r="B177" s="197">
        <v>12</v>
      </c>
      <c r="C177" s="836"/>
      <c r="D177" s="837"/>
      <c r="E177" s="837"/>
      <c r="F177" s="838"/>
      <c r="G177" s="189"/>
      <c r="H177" s="189"/>
      <c r="I177" s="192"/>
      <c r="J177" s="189"/>
      <c r="K177" s="192"/>
      <c r="L177" s="189"/>
      <c r="M177" s="192"/>
      <c r="N177" s="189"/>
      <c r="O177" s="192"/>
      <c r="P177" s="189"/>
      <c r="Q177" s="192"/>
      <c r="R177" s="189"/>
    </row>
    <row r="178" spans="2:19" ht="16.5" customHeight="1" thickBot="1">
      <c r="B178" s="752" t="s">
        <v>123</v>
      </c>
      <c r="C178" s="753"/>
      <c r="D178" s="753"/>
      <c r="E178" s="753"/>
      <c r="F178" s="754"/>
      <c r="G178" s="193">
        <f>SUM(G165:G177)</f>
        <v>22</v>
      </c>
      <c r="H178" s="193">
        <f t="shared" ref="H178:R178" si="0">SUM(H165:H177)</f>
        <v>155</v>
      </c>
      <c r="I178" s="193">
        <f t="shared" si="0"/>
        <v>2606</v>
      </c>
      <c r="J178" s="193">
        <f t="shared" si="0"/>
        <v>733.97</v>
      </c>
      <c r="K178" s="193">
        <f t="shared" si="0"/>
        <v>7</v>
      </c>
      <c r="L178" s="193">
        <f t="shared" si="0"/>
        <v>10</v>
      </c>
      <c r="M178" s="193">
        <f t="shared" si="0"/>
        <v>147</v>
      </c>
      <c r="N178" s="193">
        <f t="shared" si="0"/>
        <v>12.5</v>
      </c>
      <c r="O178" s="193">
        <f t="shared" si="0"/>
        <v>0</v>
      </c>
      <c r="P178" s="193">
        <f t="shared" si="0"/>
        <v>0</v>
      </c>
      <c r="Q178" s="193">
        <f t="shared" si="0"/>
        <v>0</v>
      </c>
      <c r="R178" s="193">
        <f t="shared" si="0"/>
        <v>0</v>
      </c>
    </row>
    <row r="179" spans="2:19" ht="16.5" customHeight="1" thickBot="1">
      <c r="B179" s="184"/>
      <c r="C179" s="184"/>
      <c r="D179" s="184"/>
      <c r="E179" s="184"/>
      <c r="F179" s="184"/>
      <c r="G179" s="184"/>
      <c r="H179" s="184"/>
      <c r="I179" s="185"/>
      <c r="J179" s="185"/>
      <c r="K179" s="185"/>
      <c r="L179" s="185"/>
      <c r="M179" s="186"/>
      <c r="N179" s="185"/>
      <c r="O179" s="185"/>
      <c r="P179" s="185"/>
      <c r="Q179" s="185"/>
      <c r="R179" s="185"/>
      <c r="S179" s="185"/>
    </row>
    <row r="180" spans="2:19" ht="16.5" customHeight="1" thickBot="1">
      <c r="B180" s="348" t="s">
        <v>342</v>
      </c>
      <c r="C180" s="377" t="s">
        <v>335</v>
      </c>
      <c r="D180" s="378"/>
      <c r="E180" s="378"/>
      <c r="F180" s="379"/>
      <c r="G180" s="377" t="s">
        <v>336</v>
      </c>
      <c r="H180" s="378"/>
      <c r="I180" s="378"/>
      <c r="J180" s="379"/>
      <c r="K180" s="377" t="s">
        <v>337</v>
      </c>
      <c r="L180" s="378"/>
      <c r="M180" s="378"/>
      <c r="N180" s="379"/>
      <c r="O180" s="377" t="s">
        <v>338</v>
      </c>
      <c r="P180" s="378"/>
      <c r="Q180" s="378"/>
      <c r="R180" s="379"/>
    </row>
    <row r="181" spans="2:19" ht="16.5" customHeight="1">
      <c r="B181" s="351"/>
      <c r="C181" s="321" t="s">
        <v>478</v>
      </c>
      <c r="D181" s="321" t="s">
        <v>353</v>
      </c>
      <c r="E181" s="321" t="s">
        <v>332</v>
      </c>
      <c r="F181" s="321" t="s">
        <v>330</v>
      </c>
      <c r="G181" s="321" t="s">
        <v>478</v>
      </c>
      <c r="H181" s="321" t="s">
        <v>353</v>
      </c>
      <c r="I181" s="321" t="s">
        <v>332</v>
      </c>
      <c r="J181" s="321" t="s">
        <v>330</v>
      </c>
      <c r="K181" s="321" t="s">
        <v>478</v>
      </c>
      <c r="L181" s="321" t="s">
        <v>353</v>
      </c>
      <c r="M181" s="321" t="s">
        <v>332</v>
      </c>
      <c r="N181" s="321" t="s">
        <v>330</v>
      </c>
      <c r="O181" s="321" t="s">
        <v>478</v>
      </c>
      <c r="P181" s="321" t="s">
        <v>353</v>
      </c>
      <c r="Q181" s="321" t="s">
        <v>332</v>
      </c>
      <c r="R181" s="321" t="s">
        <v>330</v>
      </c>
    </row>
    <row r="182" spans="2:19" ht="16.5" customHeight="1">
      <c r="B182" s="351"/>
      <c r="C182" s="322"/>
      <c r="D182" s="322"/>
      <c r="E182" s="322"/>
      <c r="F182" s="322"/>
      <c r="G182" s="322"/>
      <c r="H182" s="322"/>
      <c r="I182" s="322"/>
      <c r="J182" s="322"/>
      <c r="K182" s="322"/>
      <c r="L182" s="322"/>
      <c r="M182" s="322"/>
      <c r="N182" s="322"/>
      <c r="O182" s="322"/>
      <c r="P182" s="322"/>
      <c r="Q182" s="322"/>
      <c r="R182" s="322"/>
    </row>
    <row r="183" spans="2:19" ht="16.5" customHeight="1" thickBot="1">
      <c r="B183" s="354"/>
      <c r="C183" s="323"/>
      <c r="D183" s="323"/>
      <c r="E183" s="323"/>
      <c r="F183" s="323"/>
      <c r="G183" s="323"/>
      <c r="H183" s="323"/>
      <c r="I183" s="323"/>
      <c r="J183" s="323"/>
      <c r="K183" s="323"/>
      <c r="L183" s="323"/>
      <c r="M183" s="323"/>
      <c r="N183" s="323"/>
      <c r="O183" s="323"/>
      <c r="P183" s="323"/>
      <c r="Q183" s="323"/>
      <c r="R183" s="323"/>
    </row>
    <row r="184" spans="2:19" ht="16.5" customHeight="1">
      <c r="B184" s="198">
        <v>1</v>
      </c>
      <c r="C184" s="190"/>
      <c r="D184" s="187"/>
      <c r="E184" s="190"/>
      <c r="F184" s="187"/>
      <c r="G184" s="190"/>
      <c r="H184" s="187"/>
      <c r="I184" s="190"/>
      <c r="J184" s="187"/>
      <c r="K184" s="190"/>
      <c r="L184" s="187"/>
      <c r="M184" s="190"/>
      <c r="N184" s="187"/>
      <c r="O184" s="190"/>
      <c r="P184" s="187"/>
      <c r="Q184" s="190"/>
      <c r="R184" s="187"/>
    </row>
    <row r="185" spans="2:19" ht="16.5" customHeight="1">
      <c r="B185" s="199">
        <v>2</v>
      </c>
      <c r="C185" s="191"/>
      <c r="D185" s="188"/>
      <c r="E185" s="191"/>
      <c r="F185" s="188"/>
      <c r="G185" s="191"/>
      <c r="H185" s="188"/>
      <c r="I185" s="191"/>
      <c r="J185" s="188"/>
      <c r="K185" s="191"/>
      <c r="L185" s="188"/>
      <c r="M185" s="191"/>
      <c r="N185" s="188"/>
      <c r="O185" s="191"/>
      <c r="P185" s="188"/>
      <c r="Q185" s="191"/>
      <c r="R185" s="188"/>
    </row>
    <row r="186" spans="2:19" ht="16.5" customHeight="1">
      <c r="B186" s="199">
        <v>3</v>
      </c>
      <c r="C186" s="191"/>
      <c r="D186" s="188"/>
      <c r="E186" s="191"/>
      <c r="F186" s="188"/>
      <c r="G186" s="191"/>
      <c r="H186" s="188"/>
      <c r="I186" s="191"/>
      <c r="J186" s="188"/>
      <c r="K186" s="191"/>
      <c r="L186" s="188"/>
      <c r="M186" s="191"/>
      <c r="N186" s="188"/>
      <c r="O186" s="191"/>
      <c r="P186" s="188"/>
      <c r="Q186" s="191"/>
      <c r="R186" s="188"/>
    </row>
    <row r="187" spans="2:19" ht="16.5" customHeight="1">
      <c r="B187" s="199">
        <v>4</v>
      </c>
      <c r="C187" s="191"/>
      <c r="D187" s="188"/>
      <c r="E187" s="191"/>
      <c r="F187" s="188"/>
      <c r="G187" s="191"/>
      <c r="H187" s="188"/>
      <c r="I187" s="191"/>
      <c r="J187" s="188"/>
      <c r="K187" s="191"/>
      <c r="L187" s="188"/>
      <c r="M187" s="191"/>
      <c r="N187" s="188"/>
      <c r="O187" s="191"/>
      <c r="P187" s="188"/>
      <c r="Q187" s="191"/>
      <c r="R187" s="188"/>
    </row>
    <row r="188" spans="2:19" ht="16.5" customHeight="1">
      <c r="B188" s="199">
        <v>5</v>
      </c>
      <c r="C188" s="191"/>
      <c r="D188" s="188"/>
      <c r="E188" s="191"/>
      <c r="F188" s="188"/>
      <c r="G188" s="191"/>
      <c r="H188" s="188"/>
      <c r="I188" s="191"/>
      <c r="J188" s="188"/>
      <c r="K188" s="191"/>
      <c r="L188" s="188"/>
      <c r="M188" s="191"/>
      <c r="N188" s="188"/>
      <c r="O188" s="191"/>
      <c r="P188" s="188"/>
      <c r="Q188" s="191"/>
      <c r="R188" s="188"/>
    </row>
    <row r="189" spans="2:19" ht="16.5" customHeight="1">
      <c r="B189" s="199">
        <v>6</v>
      </c>
      <c r="C189" s="191"/>
      <c r="D189" s="188"/>
      <c r="E189" s="191"/>
      <c r="F189" s="188"/>
      <c r="G189" s="191"/>
      <c r="H189" s="188"/>
      <c r="I189" s="191"/>
      <c r="J189" s="188"/>
      <c r="K189" s="191"/>
      <c r="L189" s="188"/>
      <c r="M189" s="191"/>
      <c r="N189" s="188"/>
      <c r="O189" s="191"/>
      <c r="P189" s="188"/>
      <c r="Q189" s="191"/>
      <c r="R189" s="188"/>
    </row>
    <row r="190" spans="2:19" ht="16.5" customHeight="1">
      <c r="B190" s="199">
        <v>7</v>
      </c>
      <c r="C190" s="191"/>
      <c r="D190" s="188"/>
      <c r="E190" s="191"/>
      <c r="F190" s="188"/>
      <c r="G190" s="258">
        <v>5</v>
      </c>
      <c r="H190" s="257">
        <v>7</v>
      </c>
      <c r="I190" s="258">
        <v>67</v>
      </c>
      <c r="J190" s="257">
        <v>9</v>
      </c>
      <c r="K190" s="258"/>
      <c r="L190" s="257"/>
      <c r="M190" s="258"/>
      <c r="N190" s="257"/>
      <c r="O190" s="258">
        <v>1</v>
      </c>
      <c r="P190" s="257">
        <v>1</v>
      </c>
      <c r="Q190" s="258">
        <v>16</v>
      </c>
      <c r="R190" s="257">
        <v>1</v>
      </c>
    </row>
    <row r="191" spans="2:19" ht="16.5" customHeight="1">
      <c r="B191" s="200">
        <v>8</v>
      </c>
      <c r="C191" s="191"/>
      <c r="D191" s="188"/>
      <c r="E191" s="191"/>
      <c r="F191" s="188"/>
      <c r="G191" s="191"/>
      <c r="H191" s="188"/>
      <c r="I191" s="191"/>
      <c r="J191" s="188"/>
      <c r="K191" s="191"/>
      <c r="L191" s="188"/>
      <c r="M191" s="191"/>
      <c r="N191" s="188"/>
      <c r="O191" s="191"/>
      <c r="P191" s="188"/>
      <c r="Q191" s="191"/>
      <c r="R191" s="188"/>
    </row>
    <row r="192" spans="2:19" ht="16.5" customHeight="1">
      <c r="B192" s="199">
        <v>9</v>
      </c>
      <c r="C192" s="191"/>
      <c r="D192" s="188"/>
      <c r="E192" s="191"/>
      <c r="F192" s="188"/>
      <c r="G192" s="191"/>
      <c r="H192" s="188"/>
      <c r="I192" s="191"/>
      <c r="J192" s="188"/>
      <c r="K192" s="191"/>
      <c r="L192" s="188"/>
      <c r="M192" s="191"/>
      <c r="N192" s="188"/>
      <c r="O192" s="191"/>
      <c r="P192" s="188"/>
      <c r="Q192" s="191"/>
      <c r="R192" s="188"/>
    </row>
    <row r="193" spans="2:18" ht="16.5" customHeight="1">
      <c r="B193" s="201"/>
      <c r="C193" s="206"/>
      <c r="D193" s="205"/>
      <c r="E193" s="206"/>
      <c r="F193" s="205"/>
      <c r="G193" s="206"/>
      <c r="H193" s="205"/>
      <c r="I193" s="206"/>
      <c r="J193" s="205"/>
      <c r="K193" s="206"/>
      <c r="L193" s="205"/>
      <c r="M193" s="206"/>
      <c r="N193" s="205"/>
      <c r="O193" s="206"/>
      <c r="P193" s="205"/>
      <c r="Q193" s="206"/>
      <c r="R193" s="205"/>
    </row>
    <row r="194" spans="2:18" ht="16.5" customHeight="1">
      <c r="B194" s="200">
        <v>10</v>
      </c>
      <c r="C194" s="191"/>
      <c r="D194" s="188"/>
      <c r="E194" s="191"/>
      <c r="F194" s="188"/>
      <c r="G194" s="258">
        <v>1</v>
      </c>
      <c r="H194" s="257">
        <v>3</v>
      </c>
      <c r="I194" s="258">
        <v>45</v>
      </c>
      <c r="J194" s="257">
        <v>23</v>
      </c>
      <c r="K194" s="191"/>
      <c r="L194" s="188"/>
      <c r="M194" s="191"/>
      <c r="N194" s="188"/>
      <c r="O194" s="191"/>
      <c r="P194" s="188"/>
      <c r="Q194" s="191"/>
      <c r="R194" s="188"/>
    </row>
    <row r="195" spans="2:18" ht="16.5" customHeight="1">
      <c r="B195" s="199">
        <v>11</v>
      </c>
      <c r="C195" s="191"/>
      <c r="D195" s="188"/>
      <c r="E195" s="191"/>
      <c r="F195" s="188"/>
      <c r="G195" s="191"/>
      <c r="H195" s="188"/>
      <c r="I195" s="191"/>
      <c r="J195" s="188"/>
      <c r="K195" s="191"/>
      <c r="L195" s="188"/>
      <c r="M195" s="191"/>
      <c r="N195" s="188"/>
      <c r="O195" s="191"/>
      <c r="P195" s="188"/>
      <c r="Q195" s="191"/>
      <c r="R195" s="188"/>
    </row>
    <row r="196" spans="2:18" ht="16.5" customHeight="1" thickBot="1">
      <c r="B196" s="197">
        <v>12</v>
      </c>
      <c r="C196" s="192"/>
      <c r="D196" s="189"/>
      <c r="E196" s="192"/>
      <c r="F196" s="189"/>
      <c r="G196" s="192"/>
      <c r="H196" s="189"/>
      <c r="I196" s="192"/>
      <c r="J196" s="189"/>
      <c r="K196" s="192"/>
      <c r="L196" s="189"/>
      <c r="M196" s="192"/>
      <c r="N196" s="189"/>
      <c r="O196" s="192"/>
      <c r="P196" s="189"/>
      <c r="Q196" s="192"/>
      <c r="R196" s="189"/>
    </row>
    <row r="197" spans="2:18" ht="16.5" customHeight="1" thickBot="1">
      <c r="B197" s="195" t="s">
        <v>123</v>
      </c>
      <c r="C197" s="193">
        <f>SUM(C184:C196)</f>
        <v>0</v>
      </c>
      <c r="D197" s="193">
        <f t="shared" ref="D197:R197" si="1">SUM(D184:D196)</f>
        <v>0</v>
      </c>
      <c r="E197" s="193">
        <f t="shared" si="1"/>
        <v>0</v>
      </c>
      <c r="F197" s="193">
        <f t="shared" si="1"/>
        <v>0</v>
      </c>
      <c r="G197" s="193">
        <f t="shared" si="1"/>
        <v>6</v>
      </c>
      <c r="H197" s="193">
        <f t="shared" si="1"/>
        <v>10</v>
      </c>
      <c r="I197" s="193">
        <f t="shared" si="1"/>
        <v>112</v>
      </c>
      <c r="J197" s="193">
        <f t="shared" si="1"/>
        <v>32</v>
      </c>
      <c r="K197" s="193">
        <f t="shared" si="1"/>
        <v>0</v>
      </c>
      <c r="L197" s="193">
        <f t="shared" si="1"/>
        <v>0</v>
      </c>
      <c r="M197" s="193">
        <f t="shared" si="1"/>
        <v>0</v>
      </c>
      <c r="N197" s="193">
        <f t="shared" si="1"/>
        <v>0</v>
      </c>
      <c r="O197" s="193">
        <f t="shared" si="1"/>
        <v>1</v>
      </c>
      <c r="P197" s="193">
        <f t="shared" si="1"/>
        <v>1</v>
      </c>
      <c r="Q197" s="193">
        <f t="shared" si="1"/>
        <v>16</v>
      </c>
      <c r="R197" s="193">
        <f t="shared" si="1"/>
        <v>1</v>
      </c>
    </row>
    <row r="198" spans="2:18" s="196" customFormat="1" ht="16.5" customHeight="1" thickBot="1">
      <c r="B198" s="194"/>
      <c r="C198" s="194"/>
      <c r="D198" s="194"/>
      <c r="E198" s="194"/>
      <c r="F198" s="194"/>
      <c r="G198" s="186"/>
      <c r="H198" s="186"/>
      <c r="I198" s="186"/>
      <c r="J198" s="186"/>
      <c r="K198" s="186"/>
      <c r="L198" s="186"/>
      <c r="M198" s="186"/>
      <c r="N198" s="186"/>
      <c r="O198" s="186"/>
      <c r="P198" s="186"/>
      <c r="Q198" s="186"/>
      <c r="R198" s="186"/>
    </row>
    <row r="199" spans="2:18" ht="16.5" customHeight="1" thickBot="1">
      <c r="B199" s="348" t="s">
        <v>342</v>
      </c>
      <c r="C199" s="377" t="s">
        <v>339</v>
      </c>
      <c r="D199" s="378"/>
      <c r="E199" s="378"/>
      <c r="F199" s="379"/>
      <c r="G199" s="377" t="s">
        <v>340</v>
      </c>
      <c r="H199" s="378"/>
      <c r="I199" s="378"/>
      <c r="J199" s="379"/>
      <c r="K199" s="377" t="s">
        <v>341</v>
      </c>
      <c r="L199" s="378"/>
      <c r="M199" s="378"/>
      <c r="N199" s="379"/>
      <c r="O199" s="377" t="s">
        <v>166</v>
      </c>
      <c r="P199" s="378"/>
      <c r="Q199" s="378"/>
      <c r="R199" s="379"/>
    </row>
    <row r="200" spans="2:18" ht="16.5" customHeight="1">
      <c r="B200" s="351"/>
      <c r="C200" s="321" t="s">
        <v>478</v>
      </c>
      <c r="D200" s="321" t="s">
        <v>353</v>
      </c>
      <c r="E200" s="321" t="s">
        <v>332</v>
      </c>
      <c r="F200" s="321" t="s">
        <v>330</v>
      </c>
      <c r="G200" s="321" t="s">
        <v>478</v>
      </c>
      <c r="H200" s="321" t="s">
        <v>353</v>
      </c>
      <c r="I200" s="321" t="s">
        <v>332</v>
      </c>
      <c r="J200" s="321" t="s">
        <v>330</v>
      </c>
      <c r="K200" s="321" t="s">
        <v>478</v>
      </c>
      <c r="L200" s="321" t="s">
        <v>353</v>
      </c>
      <c r="M200" s="321" t="s">
        <v>332</v>
      </c>
      <c r="N200" s="321" t="s">
        <v>330</v>
      </c>
      <c r="O200" s="321" t="s">
        <v>478</v>
      </c>
      <c r="P200" s="321" t="s">
        <v>353</v>
      </c>
      <c r="Q200" s="321" t="s">
        <v>332</v>
      </c>
      <c r="R200" s="321" t="s">
        <v>330</v>
      </c>
    </row>
    <row r="201" spans="2:18" ht="16.5" customHeight="1">
      <c r="B201" s="351"/>
      <c r="C201" s="322"/>
      <c r="D201" s="322"/>
      <c r="E201" s="322"/>
      <c r="F201" s="322"/>
      <c r="G201" s="322"/>
      <c r="H201" s="322"/>
      <c r="I201" s="322"/>
      <c r="J201" s="322"/>
      <c r="K201" s="322"/>
      <c r="L201" s="322"/>
      <c r="M201" s="322"/>
      <c r="N201" s="322"/>
      <c r="O201" s="322"/>
      <c r="P201" s="322"/>
      <c r="Q201" s="322"/>
      <c r="R201" s="322"/>
    </row>
    <row r="202" spans="2:18" ht="16.5" customHeight="1" thickBot="1">
      <c r="B202" s="354"/>
      <c r="C202" s="323"/>
      <c r="D202" s="323"/>
      <c r="E202" s="323"/>
      <c r="F202" s="323"/>
      <c r="G202" s="323"/>
      <c r="H202" s="323"/>
      <c r="I202" s="323"/>
      <c r="J202" s="323"/>
      <c r="K202" s="323"/>
      <c r="L202" s="323"/>
      <c r="M202" s="323"/>
      <c r="N202" s="323"/>
      <c r="O202" s="323"/>
      <c r="P202" s="323"/>
      <c r="Q202" s="323"/>
      <c r="R202" s="323"/>
    </row>
    <row r="203" spans="2:18" ht="16.5" customHeight="1">
      <c r="B203" s="198">
        <v>1</v>
      </c>
      <c r="C203" s="190"/>
      <c r="D203" s="187"/>
      <c r="E203" s="190"/>
      <c r="F203" s="187"/>
      <c r="G203" s="190"/>
      <c r="H203" s="187"/>
      <c r="I203" s="190"/>
      <c r="J203" s="187"/>
      <c r="K203" s="190"/>
      <c r="L203" s="187"/>
      <c r="M203" s="190"/>
      <c r="N203" s="187"/>
      <c r="O203" s="190"/>
      <c r="P203" s="187"/>
      <c r="Q203" s="190"/>
      <c r="R203" s="187"/>
    </row>
    <row r="204" spans="2:18" ht="16.5" customHeight="1">
      <c r="B204" s="199">
        <v>2</v>
      </c>
      <c r="C204" s="191"/>
      <c r="D204" s="188"/>
      <c r="E204" s="191"/>
      <c r="F204" s="188"/>
      <c r="G204" s="191"/>
      <c r="H204" s="188"/>
      <c r="I204" s="191"/>
      <c r="J204" s="188"/>
      <c r="K204" s="191"/>
      <c r="L204" s="188"/>
      <c r="M204" s="191"/>
      <c r="N204" s="188"/>
      <c r="O204" s="191"/>
      <c r="P204" s="188"/>
      <c r="Q204" s="191"/>
      <c r="R204" s="188"/>
    </row>
    <row r="205" spans="2:18" ht="16.5" customHeight="1">
      <c r="B205" s="199">
        <v>3</v>
      </c>
      <c r="C205" s="191"/>
      <c r="D205" s="188"/>
      <c r="E205" s="191"/>
      <c r="F205" s="188"/>
      <c r="G205" s="191"/>
      <c r="H205" s="188"/>
      <c r="I205" s="191"/>
      <c r="J205" s="188"/>
      <c r="K205" s="191"/>
      <c r="L205" s="188"/>
      <c r="M205" s="191"/>
      <c r="N205" s="188"/>
      <c r="O205" s="191"/>
      <c r="P205" s="188"/>
      <c r="Q205" s="191"/>
      <c r="R205" s="188"/>
    </row>
    <row r="206" spans="2:18" ht="16.5" customHeight="1">
      <c r="B206" s="199">
        <v>4</v>
      </c>
      <c r="C206" s="191"/>
      <c r="D206" s="188"/>
      <c r="E206" s="191"/>
      <c r="F206" s="188"/>
      <c r="G206" s="191"/>
      <c r="H206" s="188"/>
      <c r="I206" s="191"/>
      <c r="J206" s="188"/>
      <c r="K206" s="191"/>
      <c r="L206" s="188"/>
      <c r="M206" s="191"/>
      <c r="N206" s="188"/>
      <c r="O206" s="191"/>
      <c r="P206" s="188"/>
      <c r="Q206" s="191"/>
      <c r="R206" s="188"/>
    </row>
    <row r="207" spans="2:18" ht="16.5" customHeight="1">
      <c r="B207" s="199">
        <v>5</v>
      </c>
      <c r="C207" s="191"/>
      <c r="D207" s="188"/>
      <c r="E207" s="191"/>
      <c r="F207" s="188"/>
      <c r="G207" s="191"/>
      <c r="H207" s="188"/>
      <c r="I207" s="191"/>
      <c r="J207" s="188"/>
      <c r="K207" s="191"/>
      <c r="L207" s="188"/>
      <c r="M207" s="191"/>
      <c r="N207" s="188"/>
      <c r="O207" s="191"/>
      <c r="P207" s="188"/>
      <c r="Q207" s="191"/>
      <c r="R207" s="188"/>
    </row>
    <row r="208" spans="2:18" ht="16.5" customHeight="1">
      <c r="B208" s="199">
        <v>6</v>
      </c>
      <c r="C208" s="191"/>
      <c r="D208" s="188"/>
      <c r="E208" s="191"/>
      <c r="F208" s="188"/>
      <c r="G208" s="191"/>
      <c r="H208" s="188"/>
      <c r="I208" s="191"/>
      <c r="J208" s="188"/>
      <c r="K208" s="191"/>
      <c r="L208" s="188"/>
      <c r="M208" s="191"/>
      <c r="N208" s="188"/>
      <c r="O208" s="191"/>
      <c r="P208" s="188"/>
      <c r="Q208" s="191"/>
      <c r="R208" s="188"/>
    </row>
    <row r="209" spans="2:19" ht="16.5" customHeight="1">
      <c r="B209" s="199">
        <v>7</v>
      </c>
      <c r="C209" s="258">
        <v>3</v>
      </c>
      <c r="D209" s="257">
        <v>3</v>
      </c>
      <c r="E209" s="258">
        <v>45</v>
      </c>
      <c r="F209" s="257">
        <v>4.3</v>
      </c>
      <c r="G209" s="258">
        <v>3</v>
      </c>
      <c r="H209" s="257">
        <v>3</v>
      </c>
      <c r="I209" s="258">
        <v>46</v>
      </c>
      <c r="J209" s="257">
        <v>8</v>
      </c>
      <c r="K209" s="258"/>
      <c r="L209" s="257"/>
      <c r="M209" s="258"/>
      <c r="N209" s="257"/>
      <c r="O209" s="258"/>
      <c r="P209" s="257"/>
      <c r="Q209" s="258"/>
      <c r="R209" s="257"/>
    </row>
    <row r="210" spans="2:19" ht="16.5" customHeight="1">
      <c r="B210" s="200">
        <v>8</v>
      </c>
      <c r="C210" s="258"/>
      <c r="D210" s="257"/>
      <c r="E210" s="258"/>
      <c r="F210" s="257"/>
      <c r="G210" s="258"/>
      <c r="H210" s="257"/>
      <c r="I210" s="258"/>
      <c r="J210" s="257"/>
      <c r="K210" s="258">
        <v>3</v>
      </c>
      <c r="L210" s="257">
        <v>18</v>
      </c>
      <c r="M210" s="258">
        <v>374</v>
      </c>
      <c r="N210" s="257">
        <v>57</v>
      </c>
      <c r="O210" s="258">
        <v>3</v>
      </c>
      <c r="P210" s="257">
        <v>2</v>
      </c>
      <c r="Q210" s="258">
        <v>31</v>
      </c>
      <c r="R210" s="257">
        <v>2</v>
      </c>
    </row>
    <row r="211" spans="2:19" ht="16.5" customHeight="1">
      <c r="B211" s="199">
        <v>9</v>
      </c>
      <c r="C211" s="191"/>
      <c r="D211" s="188"/>
      <c r="E211" s="191"/>
      <c r="F211" s="188"/>
      <c r="G211" s="191"/>
      <c r="H211" s="188"/>
      <c r="I211" s="191"/>
      <c r="J211" s="188"/>
      <c r="K211" s="191"/>
      <c r="L211" s="188"/>
      <c r="M211" s="191"/>
      <c r="N211" s="188"/>
      <c r="O211" s="191"/>
      <c r="P211" s="188"/>
      <c r="Q211" s="191"/>
      <c r="R211" s="188"/>
    </row>
    <row r="212" spans="2:19" ht="16.5" customHeight="1">
      <c r="B212" s="201"/>
      <c r="C212" s="206"/>
      <c r="D212" s="205"/>
      <c r="E212" s="206"/>
      <c r="F212" s="205"/>
      <c r="G212" s="206"/>
      <c r="H212" s="205"/>
      <c r="I212" s="206"/>
      <c r="J212" s="205"/>
      <c r="K212" s="206"/>
      <c r="L212" s="205"/>
      <c r="M212" s="206"/>
      <c r="N212" s="205"/>
      <c r="O212" s="206"/>
      <c r="P212" s="205"/>
      <c r="Q212" s="206"/>
      <c r="R212" s="205"/>
    </row>
    <row r="213" spans="2:19" ht="16.5" customHeight="1">
      <c r="B213" s="200">
        <v>10</v>
      </c>
      <c r="C213" s="191"/>
      <c r="D213" s="188"/>
      <c r="E213" s="191"/>
      <c r="F213" s="188"/>
      <c r="G213" s="258">
        <v>1</v>
      </c>
      <c r="H213" s="257">
        <v>1</v>
      </c>
      <c r="I213" s="258">
        <v>15</v>
      </c>
      <c r="J213" s="257">
        <v>5</v>
      </c>
      <c r="K213" s="258">
        <v>12</v>
      </c>
      <c r="L213" s="257">
        <v>40</v>
      </c>
      <c r="M213" s="258">
        <v>142.4</v>
      </c>
      <c r="N213" s="257">
        <v>887</v>
      </c>
      <c r="O213" s="258">
        <v>3</v>
      </c>
      <c r="P213" s="257">
        <v>3</v>
      </c>
      <c r="Q213" s="258">
        <v>51</v>
      </c>
      <c r="R213" s="257">
        <v>3</v>
      </c>
    </row>
    <row r="214" spans="2:19" ht="16.5" customHeight="1">
      <c r="B214" s="199">
        <v>11</v>
      </c>
      <c r="C214" s="191"/>
      <c r="D214" s="188"/>
      <c r="E214" s="191"/>
      <c r="F214" s="188"/>
      <c r="G214" s="191"/>
      <c r="H214" s="188"/>
      <c r="I214" s="191"/>
      <c r="J214" s="188"/>
      <c r="K214" s="191"/>
      <c r="L214" s="188"/>
      <c r="M214" s="191"/>
      <c r="N214" s="188"/>
      <c r="O214" s="191"/>
      <c r="P214" s="188"/>
      <c r="Q214" s="191"/>
      <c r="R214" s="188"/>
    </row>
    <row r="215" spans="2:19" ht="16.5" customHeight="1" thickBot="1">
      <c r="B215" s="197">
        <v>12</v>
      </c>
      <c r="C215" s="192"/>
      <c r="D215" s="189"/>
      <c r="E215" s="192"/>
      <c r="F215" s="189"/>
      <c r="G215" s="192"/>
      <c r="H215" s="189"/>
      <c r="I215" s="192"/>
      <c r="J215" s="189"/>
      <c r="K215" s="192"/>
      <c r="L215" s="189"/>
      <c r="M215" s="192"/>
      <c r="N215" s="189"/>
      <c r="O215" s="192"/>
      <c r="P215" s="189"/>
      <c r="Q215" s="192"/>
      <c r="R215" s="189"/>
    </row>
    <row r="216" spans="2:19" ht="16.5" customHeight="1" thickBot="1">
      <c r="B216" s="195" t="s">
        <v>123</v>
      </c>
      <c r="C216" s="193">
        <f>SUM(C203:C215)</f>
        <v>3</v>
      </c>
      <c r="D216" s="193">
        <f t="shared" ref="D216:R216" si="2">SUM(D203:D215)</f>
        <v>3</v>
      </c>
      <c r="E216" s="193">
        <f t="shared" si="2"/>
        <v>45</v>
      </c>
      <c r="F216" s="193">
        <f t="shared" si="2"/>
        <v>4.3</v>
      </c>
      <c r="G216" s="193">
        <f t="shared" si="2"/>
        <v>4</v>
      </c>
      <c r="H216" s="193">
        <f t="shared" si="2"/>
        <v>4</v>
      </c>
      <c r="I216" s="193">
        <f t="shared" si="2"/>
        <v>61</v>
      </c>
      <c r="J216" s="193">
        <f t="shared" si="2"/>
        <v>13</v>
      </c>
      <c r="K216" s="193">
        <f t="shared" si="2"/>
        <v>15</v>
      </c>
      <c r="L216" s="193">
        <f t="shared" si="2"/>
        <v>58</v>
      </c>
      <c r="M216" s="193">
        <f t="shared" si="2"/>
        <v>516.4</v>
      </c>
      <c r="N216" s="193">
        <f t="shared" si="2"/>
        <v>944</v>
      </c>
      <c r="O216" s="193">
        <f t="shared" si="2"/>
        <v>6</v>
      </c>
      <c r="P216" s="193">
        <f t="shared" si="2"/>
        <v>5</v>
      </c>
      <c r="Q216" s="193">
        <f t="shared" si="2"/>
        <v>82</v>
      </c>
      <c r="R216" s="193">
        <f t="shared" si="2"/>
        <v>5</v>
      </c>
    </row>
    <row r="217" spans="2:19" ht="16.5" customHeight="1">
      <c r="B217" s="184"/>
      <c r="C217" s="184"/>
      <c r="D217" s="184"/>
      <c r="E217" s="184"/>
      <c r="F217" s="184"/>
      <c r="G217" s="184"/>
      <c r="H217" s="184"/>
      <c r="I217" s="185"/>
      <c r="J217" s="185"/>
      <c r="K217" s="185"/>
      <c r="L217" s="185"/>
      <c r="M217" s="186"/>
      <c r="N217" s="185"/>
      <c r="O217" s="185"/>
      <c r="P217" s="185"/>
      <c r="Q217" s="185"/>
      <c r="R217" s="185"/>
      <c r="S217" s="185"/>
    </row>
    <row r="218" spans="2:19" ht="16.5" customHeight="1" thickBot="1">
      <c r="B218" s="383" t="s">
        <v>51</v>
      </c>
      <c r="C218" s="383"/>
      <c r="D218" s="383"/>
      <c r="E218" s="383"/>
    </row>
    <row r="219" spans="2:19" ht="16.5" customHeight="1">
      <c r="B219" s="749" t="s">
        <v>399</v>
      </c>
      <c r="C219" s="750"/>
      <c r="D219" s="750"/>
      <c r="E219" s="750"/>
      <c r="F219" s="750"/>
      <c r="G219" s="750"/>
      <c r="H219" s="750"/>
      <c r="I219" s="750"/>
      <c r="J219" s="751"/>
      <c r="K219" s="348" t="s">
        <v>353</v>
      </c>
      <c r="L219" s="350"/>
      <c r="M219" s="348" t="s">
        <v>363</v>
      </c>
      <c r="N219" s="350"/>
    </row>
    <row r="220" spans="2:19" ht="16.5" customHeight="1">
      <c r="B220" s="887"/>
      <c r="C220" s="890"/>
      <c r="D220" s="890"/>
      <c r="E220" s="890"/>
      <c r="F220" s="890"/>
      <c r="G220" s="890"/>
      <c r="H220" s="890"/>
      <c r="I220" s="890"/>
      <c r="J220" s="888"/>
      <c r="K220" s="351"/>
      <c r="L220" s="353"/>
      <c r="M220" s="351"/>
      <c r="N220" s="353"/>
    </row>
    <row r="221" spans="2:19" ht="16.5" customHeight="1" thickBot="1">
      <c r="B221" s="752"/>
      <c r="C221" s="753"/>
      <c r="D221" s="753"/>
      <c r="E221" s="753"/>
      <c r="F221" s="753"/>
      <c r="G221" s="753"/>
      <c r="H221" s="753"/>
      <c r="I221" s="753"/>
      <c r="J221" s="754"/>
      <c r="K221" s="354"/>
      <c r="L221" s="356"/>
      <c r="M221" s="354"/>
      <c r="N221" s="356"/>
    </row>
    <row r="222" spans="2:19" ht="16.5" customHeight="1">
      <c r="B222" s="963" t="s">
        <v>64</v>
      </c>
      <c r="C222" s="964"/>
      <c r="D222" s="964"/>
      <c r="E222" s="964"/>
      <c r="F222" s="964"/>
      <c r="G222" s="964"/>
      <c r="H222" s="964"/>
      <c r="I222" s="964"/>
      <c r="J222" s="965"/>
      <c r="K222" s="434">
        <v>12</v>
      </c>
      <c r="L222" s="435"/>
      <c r="M222" s="434">
        <v>225</v>
      </c>
      <c r="N222" s="435"/>
    </row>
    <row r="223" spans="2:19" ht="16.5" customHeight="1">
      <c r="B223" s="424" t="s">
        <v>65</v>
      </c>
      <c r="C223" s="425"/>
      <c r="D223" s="425"/>
      <c r="E223" s="425"/>
      <c r="F223" s="425"/>
      <c r="G223" s="425"/>
      <c r="H223" s="425"/>
      <c r="I223" s="425"/>
      <c r="J223" s="426"/>
      <c r="K223" s="813">
        <v>16</v>
      </c>
      <c r="L223" s="814"/>
      <c r="M223" s="813">
        <v>305</v>
      </c>
      <c r="N223" s="814"/>
    </row>
    <row r="224" spans="2:19" ht="16.5" customHeight="1">
      <c r="B224" s="424" t="s">
        <v>66</v>
      </c>
      <c r="C224" s="425"/>
      <c r="D224" s="425"/>
      <c r="E224" s="425"/>
      <c r="F224" s="425"/>
      <c r="G224" s="425"/>
      <c r="H224" s="425"/>
      <c r="I224" s="425"/>
      <c r="J224" s="426"/>
      <c r="K224" s="813">
        <v>17</v>
      </c>
      <c r="L224" s="814"/>
      <c r="M224" s="813">
        <v>237</v>
      </c>
      <c r="N224" s="814"/>
    </row>
    <row r="225" spans="2:14" ht="16.5" customHeight="1">
      <c r="B225" s="424" t="s">
        <v>67</v>
      </c>
      <c r="C225" s="425"/>
      <c r="D225" s="425"/>
      <c r="E225" s="425"/>
      <c r="F225" s="425"/>
      <c r="G225" s="425"/>
      <c r="H225" s="425"/>
      <c r="I225" s="425"/>
      <c r="J225" s="426"/>
      <c r="K225" s="813">
        <v>6</v>
      </c>
      <c r="L225" s="814"/>
      <c r="M225" s="813">
        <v>60</v>
      </c>
      <c r="N225" s="814"/>
    </row>
    <row r="226" spans="2:14" ht="16.5" customHeight="1">
      <c r="B226" s="424" t="s">
        <v>68</v>
      </c>
      <c r="C226" s="425"/>
      <c r="D226" s="425"/>
      <c r="E226" s="425"/>
      <c r="F226" s="425"/>
      <c r="G226" s="425"/>
      <c r="H226" s="425"/>
      <c r="I226" s="425"/>
      <c r="J226" s="426"/>
      <c r="K226" s="813">
        <v>6</v>
      </c>
      <c r="L226" s="814"/>
      <c r="M226" s="813">
        <v>62</v>
      </c>
      <c r="N226" s="814"/>
    </row>
    <row r="227" spans="2:14" ht="16.5" customHeight="1">
      <c r="B227" s="424" t="s">
        <v>69</v>
      </c>
      <c r="C227" s="425"/>
      <c r="D227" s="425"/>
      <c r="E227" s="425"/>
      <c r="F227" s="425"/>
      <c r="G227" s="425"/>
      <c r="H227" s="425"/>
      <c r="I227" s="425"/>
      <c r="J227" s="426"/>
      <c r="K227" s="813">
        <v>5</v>
      </c>
      <c r="L227" s="814"/>
      <c r="M227" s="813">
        <v>100</v>
      </c>
      <c r="N227" s="814"/>
    </row>
    <row r="228" spans="2:14" ht="16.5" customHeight="1">
      <c r="B228" s="808"/>
      <c r="C228" s="809"/>
      <c r="D228" s="809"/>
      <c r="E228" s="809"/>
      <c r="F228" s="809"/>
      <c r="G228" s="809"/>
      <c r="H228" s="809"/>
      <c r="I228" s="809"/>
      <c r="J228" s="810"/>
      <c r="K228" s="811"/>
      <c r="L228" s="812"/>
      <c r="M228" s="811"/>
      <c r="N228" s="812"/>
    </row>
    <row r="229" spans="2:14" ht="16.5" customHeight="1">
      <c r="B229" s="808"/>
      <c r="C229" s="809"/>
      <c r="D229" s="809"/>
      <c r="E229" s="809"/>
      <c r="F229" s="809"/>
      <c r="G229" s="809"/>
      <c r="H229" s="809"/>
      <c r="I229" s="809"/>
      <c r="J229" s="810"/>
      <c r="K229" s="811"/>
      <c r="L229" s="812"/>
      <c r="M229" s="811"/>
      <c r="N229" s="812"/>
    </row>
    <row r="230" spans="2:14" ht="16.5" customHeight="1">
      <c r="B230" s="808"/>
      <c r="C230" s="809"/>
      <c r="D230" s="809"/>
      <c r="E230" s="809"/>
      <c r="F230" s="809"/>
      <c r="G230" s="809"/>
      <c r="H230" s="809"/>
      <c r="I230" s="809"/>
      <c r="J230" s="810"/>
      <c r="K230" s="811"/>
      <c r="L230" s="812"/>
      <c r="M230" s="811"/>
      <c r="N230" s="812"/>
    </row>
    <row r="231" spans="2:14" ht="16.5" customHeight="1">
      <c r="B231" s="808"/>
      <c r="C231" s="809"/>
      <c r="D231" s="809"/>
      <c r="E231" s="809"/>
      <c r="F231" s="809"/>
      <c r="G231" s="809"/>
      <c r="H231" s="809"/>
      <c r="I231" s="809"/>
      <c r="J231" s="810"/>
      <c r="K231" s="811"/>
      <c r="L231" s="812"/>
      <c r="M231" s="811"/>
      <c r="N231" s="812"/>
    </row>
    <row r="232" spans="2:14" ht="16.5" customHeight="1">
      <c r="B232" s="808"/>
      <c r="C232" s="809"/>
      <c r="D232" s="809"/>
      <c r="E232" s="809"/>
      <c r="F232" s="809"/>
      <c r="G232" s="809"/>
      <c r="H232" s="809"/>
      <c r="I232" s="809"/>
      <c r="J232" s="810"/>
      <c r="K232" s="811"/>
      <c r="L232" s="812"/>
      <c r="M232" s="811"/>
      <c r="N232" s="812"/>
    </row>
    <row r="233" spans="2:14" ht="16.5" customHeight="1">
      <c r="B233" s="808"/>
      <c r="C233" s="809"/>
      <c r="D233" s="809"/>
      <c r="E233" s="809"/>
      <c r="F233" s="809"/>
      <c r="G233" s="809"/>
      <c r="H233" s="809"/>
      <c r="I233" s="809"/>
      <c r="J233" s="810"/>
      <c r="K233" s="811"/>
      <c r="L233" s="812"/>
      <c r="M233" s="811"/>
      <c r="N233" s="812"/>
    </row>
    <row r="234" spans="2:14" ht="16.5" customHeight="1">
      <c r="B234" s="808"/>
      <c r="C234" s="809"/>
      <c r="D234" s="809"/>
      <c r="E234" s="809"/>
      <c r="F234" s="809"/>
      <c r="G234" s="809"/>
      <c r="H234" s="809"/>
      <c r="I234" s="809"/>
      <c r="J234" s="810"/>
      <c r="K234" s="811"/>
      <c r="L234" s="812"/>
      <c r="M234" s="811"/>
      <c r="N234" s="812"/>
    </row>
    <row r="235" spans="2:14" ht="16.5" customHeight="1">
      <c r="B235" s="808"/>
      <c r="C235" s="809"/>
      <c r="D235" s="809"/>
      <c r="E235" s="809"/>
      <c r="F235" s="809"/>
      <c r="G235" s="809"/>
      <c r="H235" s="809"/>
      <c r="I235" s="809"/>
      <c r="J235" s="810"/>
      <c r="K235" s="811"/>
      <c r="L235" s="812"/>
      <c r="M235" s="811"/>
      <c r="N235" s="812"/>
    </row>
    <row r="236" spans="2:14" ht="16.5" customHeight="1">
      <c r="B236" s="808"/>
      <c r="C236" s="809"/>
      <c r="D236" s="809"/>
      <c r="E236" s="809"/>
      <c r="F236" s="809"/>
      <c r="G236" s="809"/>
      <c r="H236" s="809"/>
      <c r="I236" s="809"/>
      <c r="J236" s="810"/>
      <c r="K236" s="811"/>
      <c r="L236" s="812"/>
      <c r="M236" s="811"/>
      <c r="N236" s="812"/>
    </row>
    <row r="237" spans="2:14" ht="16.5" customHeight="1">
      <c r="B237" s="808"/>
      <c r="C237" s="809"/>
      <c r="D237" s="809"/>
      <c r="E237" s="809"/>
      <c r="F237" s="809"/>
      <c r="G237" s="809"/>
      <c r="H237" s="809"/>
      <c r="I237" s="809"/>
      <c r="J237" s="810"/>
      <c r="K237" s="811"/>
      <c r="L237" s="812"/>
      <c r="M237" s="811"/>
      <c r="N237" s="812"/>
    </row>
    <row r="238" spans="2:14" ht="16.5" customHeight="1">
      <c r="B238" s="808"/>
      <c r="C238" s="809"/>
      <c r="D238" s="809"/>
      <c r="E238" s="809"/>
      <c r="F238" s="809"/>
      <c r="G238" s="809"/>
      <c r="H238" s="809"/>
      <c r="I238" s="809"/>
      <c r="J238" s="810"/>
      <c r="K238" s="811"/>
      <c r="L238" s="812"/>
      <c r="M238" s="811"/>
      <c r="N238" s="812"/>
    </row>
    <row r="239" spans="2:14" ht="16.5" customHeight="1">
      <c r="B239" s="808"/>
      <c r="C239" s="809"/>
      <c r="D239" s="809"/>
      <c r="E239" s="809"/>
      <c r="F239" s="809"/>
      <c r="G239" s="809"/>
      <c r="H239" s="809"/>
      <c r="I239" s="809"/>
      <c r="J239" s="810"/>
      <c r="K239" s="811"/>
      <c r="L239" s="812"/>
      <c r="M239" s="811"/>
      <c r="N239" s="812"/>
    </row>
    <row r="240" spans="2:14" ht="16.5" customHeight="1">
      <c r="B240" s="808"/>
      <c r="C240" s="809"/>
      <c r="D240" s="809"/>
      <c r="E240" s="809"/>
      <c r="F240" s="809"/>
      <c r="G240" s="809"/>
      <c r="H240" s="809"/>
      <c r="I240" s="809"/>
      <c r="J240" s="810"/>
      <c r="K240" s="811"/>
      <c r="L240" s="812"/>
      <c r="M240" s="811"/>
      <c r="N240" s="812"/>
    </row>
    <row r="241" spans="2:14" ht="16.5" customHeight="1">
      <c r="B241" s="808"/>
      <c r="C241" s="809"/>
      <c r="D241" s="809"/>
      <c r="E241" s="809"/>
      <c r="F241" s="809"/>
      <c r="G241" s="809"/>
      <c r="H241" s="809"/>
      <c r="I241" s="809"/>
      <c r="J241" s="810"/>
      <c r="K241" s="811"/>
      <c r="L241" s="812"/>
      <c r="M241" s="811"/>
      <c r="N241" s="812"/>
    </row>
    <row r="242" spans="2:14" ht="16.5" customHeight="1">
      <c r="B242" s="808"/>
      <c r="C242" s="809"/>
      <c r="D242" s="809"/>
      <c r="E242" s="809"/>
      <c r="F242" s="809"/>
      <c r="G242" s="809"/>
      <c r="H242" s="809"/>
      <c r="I242" s="809"/>
      <c r="J242" s="810"/>
      <c r="K242" s="811"/>
      <c r="L242" s="812"/>
      <c r="M242" s="811"/>
      <c r="N242" s="812"/>
    </row>
    <row r="243" spans="2:14" ht="16.5" customHeight="1">
      <c r="B243" s="808"/>
      <c r="C243" s="809"/>
      <c r="D243" s="809"/>
      <c r="E243" s="809"/>
      <c r="F243" s="809"/>
      <c r="G243" s="809"/>
      <c r="H243" s="809"/>
      <c r="I243" s="809"/>
      <c r="J243" s="810"/>
      <c r="K243" s="811"/>
      <c r="L243" s="812"/>
      <c r="M243" s="811"/>
      <c r="N243" s="812"/>
    </row>
    <row r="244" spans="2:14" ht="16.5" customHeight="1">
      <c r="B244" s="808"/>
      <c r="C244" s="809"/>
      <c r="D244" s="809"/>
      <c r="E244" s="809"/>
      <c r="F244" s="809"/>
      <c r="G244" s="809"/>
      <c r="H244" s="809"/>
      <c r="I244" s="809"/>
      <c r="J244" s="810"/>
      <c r="K244" s="811"/>
      <c r="L244" s="812"/>
      <c r="M244" s="811"/>
      <c r="N244" s="812"/>
    </row>
    <row r="245" spans="2:14" ht="16.5" customHeight="1">
      <c r="B245" s="808"/>
      <c r="C245" s="809"/>
      <c r="D245" s="809"/>
      <c r="E245" s="809"/>
      <c r="F245" s="809"/>
      <c r="G245" s="809"/>
      <c r="H245" s="809"/>
      <c r="I245" s="809"/>
      <c r="J245" s="810"/>
      <c r="K245" s="811"/>
      <c r="L245" s="812"/>
      <c r="M245" s="811"/>
      <c r="N245" s="812"/>
    </row>
    <row r="246" spans="2:14" ht="16.5" customHeight="1">
      <c r="B246" s="808"/>
      <c r="C246" s="809"/>
      <c r="D246" s="809"/>
      <c r="E246" s="809"/>
      <c r="F246" s="809"/>
      <c r="G246" s="809"/>
      <c r="H246" s="809"/>
      <c r="I246" s="809"/>
      <c r="J246" s="810"/>
      <c r="K246" s="811"/>
      <c r="L246" s="812"/>
      <c r="M246" s="811"/>
      <c r="N246" s="812"/>
    </row>
    <row r="247" spans="2:14" ht="16.5" customHeight="1">
      <c r="B247" s="808"/>
      <c r="C247" s="809"/>
      <c r="D247" s="809"/>
      <c r="E247" s="809"/>
      <c r="F247" s="809"/>
      <c r="G247" s="809"/>
      <c r="H247" s="809"/>
      <c r="I247" s="809"/>
      <c r="J247" s="810"/>
      <c r="K247" s="811"/>
      <c r="L247" s="812"/>
      <c r="M247" s="811"/>
      <c r="N247" s="812"/>
    </row>
    <row r="248" spans="2:14" ht="16.5" customHeight="1">
      <c r="B248" s="808"/>
      <c r="C248" s="809"/>
      <c r="D248" s="809"/>
      <c r="E248" s="809"/>
      <c r="F248" s="809"/>
      <c r="G248" s="809"/>
      <c r="H248" s="809"/>
      <c r="I248" s="809"/>
      <c r="J248" s="810"/>
      <c r="K248" s="811"/>
      <c r="L248" s="812"/>
      <c r="M248" s="811"/>
      <c r="N248" s="812"/>
    </row>
    <row r="249" spans="2:14" ht="16.5" customHeight="1">
      <c r="B249" s="808"/>
      <c r="C249" s="809"/>
      <c r="D249" s="809"/>
      <c r="E249" s="809"/>
      <c r="F249" s="809"/>
      <c r="G249" s="809"/>
      <c r="H249" s="809"/>
      <c r="I249" s="809"/>
      <c r="J249" s="810"/>
      <c r="K249" s="811"/>
      <c r="L249" s="812"/>
      <c r="M249" s="811"/>
      <c r="N249" s="812"/>
    </row>
    <row r="250" spans="2:14" ht="16.5" customHeight="1">
      <c r="B250" s="808"/>
      <c r="C250" s="809"/>
      <c r="D250" s="809"/>
      <c r="E250" s="809"/>
      <c r="F250" s="809"/>
      <c r="G250" s="809"/>
      <c r="H250" s="809"/>
      <c r="I250" s="809"/>
      <c r="J250" s="810"/>
      <c r="K250" s="811"/>
      <c r="L250" s="812"/>
      <c r="M250" s="811"/>
      <c r="N250" s="812"/>
    </row>
    <row r="251" spans="2:14" ht="16.5" customHeight="1">
      <c r="B251" s="1098"/>
      <c r="C251" s="1099"/>
      <c r="D251" s="1099"/>
      <c r="E251" s="1099"/>
      <c r="F251" s="1099"/>
      <c r="G251" s="1099"/>
      <c r="H251" s="1099"/>
      <c r="I251" s="1099"/>
      <c r="J251" s="1100"/>
      <c r="K251" s="415"/>
      <c r="L251" s="416"/>
      <c r="M251" s="415"/>
      <c r="N251" s="416"/>
    </row>
    <row r="252" spans="2:14" ht="16.5" customHeight="1">
      <c r="B252" s="1098"/>
      <c r="C252" s="1099"/>
      <c r="D252" s="1099"/>
      <c r="E252" s="1099"/>
      <c r="F252" s="1099"/>
      <c r="G252" s="1099"/>
      <c r="H252" s="1099"/>
      <c r="I252" s="1099"/>
      <c r="J252" s="1100"/>
      <c r="K252" s="811"/>
      <c r="L252" s="812"/>
      <c r="M252" s="811"/>
      <c r="N252" s="812"/>
    </row>
    <row r="253" spans="2:14" ht="16.5" customHeight="1">
      <c r="B253" s="848"/>
      <c r="C253" s="849"/>
      <c r="D253" s="849"/>
      <c r="E253" s="849"/>
      <c r="F253" s="849"/>
      <c r="G253" s="849"/>
      <c r="H253" s="849"/>
      <c r="I253" s="849"/>
      <c r="J253" s="850"/>
      <c r="K253" s="413"/>
      <c r="L253" s="414"/>
      <c r="M253" s="413"/>
      <c r="N253" s="414"/>
    </row>
    <row r="254" spans="2:14" ht="16.5" customHeight="1">
      <c r="B254" s="848"/>
      <c r="C254" s="849"/>
      <c r="D254" s="849"/>
      <c r="E254" s="849"/>
      <c r="F254" s="849"/>
      <c r="G254" s="849"/>
      <c r="H254" s="849"/>
      <c r="I254" s="849"/>
      <c r="J254" s="850"/>
      <c r="K254" s="413"/>
      <c r="L254" s="414"/>
      <c r="M254" s="413"/>
      <c r="N254" s="414"/>
    </row>
    <row r="255" spans="2:14" ht="16.5" customHeight="1">
      <c r="B255" s="848"/>
      <c r="C255" s="849"/>
      <c r="D255" s="849"/>
      <c r="E255" s="849"/>
      <c r="F255" s="849"/>
      <c r="G255" s="849"/>
      <c r="H255" s="849"/>
      <c r="I255" s="849"/>
      <c r="J255" s="850"/>
      <c r="K255" s="413"/>
      <c r="L255" s="414"/>
      <c r="M255" s="413"/>
      <c r="N255" s="414"/>
    </row>
    <row r="256" spans="2:14" ht="16.5" customHeight="1">
      <c r="B256" s="848"/>
      <c r="C256" s="849"/>
      <c r="D256" s="849"/>
      <c r="E256" s="849"/>
      <c r="F256" s="849"/>
      <c r="G256" s="849"/>
      <c r="H256" s="849"/>
      <c r="I256" s="849"/>
      <c r="J256" s="850"/>
      <c r="K256" s="413"/>
      <c r="L256" s="414"/>
      <c r="M256" s="413"/>
      <c r="N256" s="414"/>
    </row>
    <row r="257" spans="2:18" ht="16.5" customHeight="1">
      <c r="B257" s="848"/>
      <c r="C257" s="849"/>
      <c r="D257" s="849"/>
      <c r="E257" s="849"/>
      <c r="F257" s="849"/>
      <c r="G257" s="849"/>
      <c r="H257" s="849"/>
      <c r="I257" s="849"/>
      <c r="J257" s="850"/>
      <c r="K257" s="413"/>
      <c r="L257" s="414"/>
      <c r="M257" s="413"/>
      <c r="N257" s="414"/>
    </row>
    <row r="258" spans="2:18" ht="16.5" customHeight="1">
      <c r="B258" s="848"/>
      <c r="C258" s="849"/>
      <c r="D258" s="849"/>
      <c r="E258" s="849"/>
      <c r="F258" s="849"/>
      <c r="G258" s="849"/>
      <c r="H258" s="849"/>
      <c r="I258" s="849"/>
      <c r="J258" s="850"/>
      <c r="K258" s="413"/>
      <c r="L258" s="414"/>
      <c r="M258" s="413"/>
      <c r="N258" s="414"/>
    </row>
    <row r="259" spans="2:18" ht="16.5" customHeight="1">
      <c r="B259" s="848"/>
      <c r="C259" s="849"/>
      <c r="D259" s="849"/>
      <c r="E259" s="849"/>
      <c r="F259" s="849"/>
      <c r="G259" s="849"/>
      <c r="H259" s="849"/>
      <c r="I259" s="849"/>
      <c r="J259" s="850"/>
      <c r="K259" s="413"/>
      <c r="L259" s="414"/>
      <c r="M259" s="413"/>
      <c r="N259" s="414"/>
    </row>
    <row r="260" spans="2:18" ht="16.5" customHeight="1">
      <c r="B260" s="1098"/>
      <c r="C260" s="1099"/>
      <c r="D260" s="1099"/>
      <c r="E260" s="1099"/>
      <c r="F260" s="1099"/>
      <c r="G260" s="1099"/>
      <c r="H260" s="1099"/>
      <c r="I260" s="1099"/>
      <c r="J260" s="1100"/>
      <c r="K260" s="811"/>
      <c r="L260" s="812"/>
      <c r="M260" s="811"/>
      <c r="N260" s="812"/>
    </row>
    <row r="261" spans="2:18" ht="16.5" customHeight="1">
      <c r="B261" s="848"/>
      <c r="C261" s="849"/>
      <c r="D261" s="849"/>
      <c r="E261" s="849"/>
      <c r="F261" s="849"/>
      <c r="G261" s="849"/>
      <c r="H261" s="849"/>
      <c r="I261" s="849"/>
      <c r="J261" s="850"/>
      <c r="K261" s="413"/>
      <c r="L261" s="414"/>
      <c r="M261" s="413"/>
      <c r="N261" s="414"/>
    </row>
    <row r="262" spans="2:18" ht="16.5" customHeight="1" thickBot="1">
      <c r="B262" s="1093"/>
      <c r="C262" s="1094"/>
      <c r="D262" s="1094"/>
      <c r="E262" s="1094"/>
      <c r="F262" s="1094"/>
      <c r="G262" s="1094"/>
      <c r="H262" s="1094"/>
      <c r="I262" s="1094"/>
      <c r="J262" s="1095"/>
      <c r="K262" s="1096"/>
      <c r="L262" s="1097"/>
      <c r="M262" s="1096"/>
      <c r="N262" s="1097"/>
    </row>
    <row r="263" spans="2:18" ht="16.5" customHeight="1" thickBot="1">
      <c r="B263" s="1111" t="s">
        <v>123</v>
      </c>
      <c r="C263" s="1112"/>
      <c r="D263" s="1112"/>
      <c r="E263" s="1112"/>
      <c r="F263" s="1112"/>
      <c r="G263" s="1113"/>
      <c r="H263" s="1115">
        <f>COUNTA(B222:J262)</f>
        <v>6</v>
      </c>
      <c r="I263" s="1116"/>
      <c r="J263" s="1117"/>
      <c r="K263" s="368">
        <f>SUM(K222:L262)</f>
        <v>62</v>
      </c>
      <c r="L263" s="369"/>
      <c r="M263" s="368">
        <f>SUM(M222:N262)</f>
        <v>989</v>
      </c>
      <c r="N263" s="369"/>
    </row>
    <row r="265" spans="2:18" ht="16.5" customHeight="1">
      <c r="B265" s="443" t="s">
        <v>535</v>
      </c>
      <c r="C265" s="443"/>
      <c r="D265" s="443"/>
      <c r="E265" s="443"/>
      <c r="F265" s="443"/>
      <c r="G265" s="443"/>
      <c r="H265" s="443"/>
      <c r="I265" s="443"/>
    </row>
    <row r="267" spans="2:18" ht="16.5" customHeight="1" thickBot="1">
      <c r="B267" s="410" t="s">
        <v>416</v>
      </c>
      <c r="C267" s="410"/>
      <c r="D267" s="410"/>
      <c r="K267" s="410" t="s">
        <v>402</v>
      </c>
      <c r="L267" s="410"/>
      <c r="M267" s="410"/>
      <c r="O267" s="2"/>
      <c r="P267" s="11"/>
      <c r="Q267" s="3"/>
      <c r="R267" s="2"/>
    </row>
    <row r="268" spans="2:18" ht="16.5" customHeight="1">
      <c r="B268" s="537" t="s">
        <v>49</v>
      </c>
      <c r="C268" s="704"/>
      <c r="D268" s="704"/>
      <c r="E268" s="972"/>
      <c r="F268" s="821" t="s">
        <v>401</v>
      </c>
      <c r="G268" s="694"/>
      <c r="H268" s="548" t="s">
        <v>400</v>
      </c>
      <c r="I268" s="694"/>
      <c r="K268" s="537" t="s">
        <v>49</v>
      </c>
      <c r="L268" s="704"/>
      <c r="M268" s="704"/>
      <c r="N268" s="972"/>
      <c r="O268" s="821" t="s">
        <v>401</v>
      </c>
      <c r="P268" s="694"/>
      <c r="Q268" s="548" t="s">
        <v>400</v>
      </c>
      <c r="R268" s="694"/>
    </row>
    <row r="269" spans="2:18" ht="16.5" customHeight="1" thickBot="1">
      <c r="B269" s="705"/>
      <c r="C269" s="706"/>
      <c r="D269" s="706"/>
      <c r="E269" s="1114"/>
      <c r="F269" s="695"/>
      <c r="G269" s="697"/>
      <c r="H269" s="807"/>
      <c r="I269" s="697"/>
      <c r="K269" s="705"/>
      <c r="L269" s="706"/>
      <c r="M269" s="706"/>
      <c r="N269" s="1114"/>
      <c r="O269" s="695"/>
      <c r="P269" s="697"/>
      <c r="Q269" s="807"/>
      <c r="R269" s="697"/>
    </row>
    <row r="270" spans="2:18" ht="16.5" customHeight="1">
      <c r="B270" s="1118" t="s">
        <v>70</v>
      </c>
      <c r="C270" s="1119"/>
      <c r="D270" s="1119"/>
      <c r="E270" s="1120"/>
      <c r="F270" s="417">
        <v>80</v>
      </c>
      <c r="G270" s="418"/>
      <c r="H270" s="806">
        <v>73</v>
      </c>
      <c r="I270" s="418"/>
      <c r="K270" s="1077" t="s">
        <v>74</v>
      </c>
      <c r="L270" s="1078"/>
      <c r="M270" s="1078"/>
      <c r="N270" s="1079"/>
      <c r="O270" s="417">
        <v>25</v>
      </c>
      <c r="P270" s="418"/>
      <c r="Q270" s="806">
        <v>19</v>
      </c>
      <c r="R270" s="418"/>
    </row>
    <row r="271" spans="2:18" ht="16.5" customHeight="1">
      <c r="B271" s="997" t="s">
        <v>71</v>
      </c>
      <c r="C271" s="998"/>
      <c r="D271" s="998"/>
      <c r="E271" s="999"/>
      <c r="F271" s="326">
        <v>97</v>
      </c>
      <c r="G271" s="327"/>
      <c r="H271" s="326">
        <v>85</v>
      </c>
      <c r="I271" s="327"/>
      <c r="K271" s="744" t="s">
        <v>75</v>
      </c>
      <c r="L271" s="745"/>
      <c r="M271" s="745"/>
      <c r="N271" s="746"/>
      <c r="O271" s="326">
        <v>29</v>
      </c>
      <c r="P271" s="327"/>
      <c r="Q271" s="326">
        <v>22</v>
      </c>
      <c r="R271" s="327"/>
    </row>
    <row r="272" spans="2:18" ht="16.5" customHeight="1">
      <c r="B272" s="997" t="s">
        <v>72</v>
      </c>
      <c r="C272" s="998"/>
      <c r="D272" s="998"/>
      <c r="E272" s="999"/>
      <c r="F272" s="326">
        <v>88</v>
      </c>
      <c r="G272" s="327"/>
      <c r="H272" s="326">
        <v>79</v>
      </c>
      <c r="I272" s="327"/>
      <c r="K272" s="744" t="s">
        <v>76</v>
      </c>
      <c r="L272" s="745"/>
      <c r="M272" s="745"/>
      <c r="N272" s="746"/>
      <c r="O272" s="326">
        <v>29</v>
      </c>
      <c r="P272" s="327"/>
      <c r="Q272" s="326">
        <v>22</v>
      </c>
      <c r="R272" s="327"/>
    </row>
    <row r="273" spans="2:18" ht="16.5" customHeight="1">
      <c r="B273" s="997" t="s">
        <v>73</v>
      </c>
      <c r="C273" s="998"/>
      <c r="D273" s="998"/>
      <c r="E273" s="999"/>
      <c r="F273" s="326">
        <v>56</v>
      </c>
      <c r="G273" s="327"/>
      <c r="H273" s="326">
        <v>50</v>
      </c>
      <c r="I273" s="327"/>
      <c r="K273" s="732"/>
      <c r="L273" s="733"/>
      <c r="M273" s="733"/>
      <c r="N273" s="734"/>
      <c r="O273" s="370"/>
      <c r="P273" s="371"/>
      <c r="Q273" s="370"/>
      <c r="R273" s="371"/>
    </row>
    <row r="274" spans="2:18" ht="16.5" customHeight="1">
      <c r="B274" s="997" t="s">
        <v>567</v>
      </c>
      <c r="C274" s="998"/>
      <c r="D274" s="998"/>
      <c r="E274" s="999"/>
      <c r="F274" s="326">
        <v>95</v>
      </c>
      <c r="G274" s="327"/>
      <c r="H274" s="326">
        <v>85</v>
      </c>
      <c r="I274" s="327"/>
      <c r="K274" s="732"/>
      <c r="L274" s="733"/>
      <c r="M274" s="733"/>
      <c r="N274" s="734"/>
      <c r="O274" s="370"/>
      <c r="P274" s="371"/>
      <c r="Q274" s="370"/>
      <c r="R274" s="371"/>
    </row>
    <row r="275" spans="2:18" ht="16.5" customHeight="1">
      <c r="B275" s="475"/>
      <c r="C275" s="476"/>
      <c r="D275" s="476"/>
      <c r="E275" s="477"/>
      <c r="F275" s="370"/>
      <c r="G275" s="371"/>
      <c r="H275" s="370"/>
      <c r="I275" s="371"/>
      <c r="K275" s="732"/>
      <c r="L275" s="733"/>
      <c r="M275" s="733"/>
      <c r="N275" s="734"/>
      <c r="O275" s="370"/>
      <c r="P275" s="371"/>
      <c r="Q275" s="370"/>
      <c r="R275" s="371"/>
    </row>
    <row r="276" spans="2:18" ht="16.5" customHeight="1">
      <c r="B276" s="475"/>
      <c r="C276" s="476"/>
      <c r="D276" s="476"/>
      <c r="E276" s="477"/>
      <c r="F276" s="370"/>
      <c r="G276" s="371"/>
      <c r="H276" s="370"/>
      <c r="I276" s="371"/>
      <c r="K276" s="732"/>
      <c r="L276" s="733"/>
      <c r="M276" s="733"/>
      <c r="N276" s="734"/>
      <c r="O276" s="370"/>
      <c r="P276" s="371"/>
      <c r="Q276" s="370"/>
      <c r="R276" s="371"/>
    </row>
    <row r="277" spans="2:18" ht="16.5" customHeight="1">
      <c r="B277" s="475"/>
      <c r="C277" s="476"/>
      <c r="D277" s="476"/>
      <c r="E277" s="477"/>
      <c r="F277" s="370"/>
      <c r="G277" s="371"/>
      <c r="H277" s="370"/>
      <c r="I277" s="371"/>
      <c r="K277" s="732"/>
      <c r="L277" s="733"/>
      <c r="M277" s="733"/>
      <c r="N277" s="734"/>
      <c r="O277" s="370"/>
      <c r="P277" s="371"/>
      <c r="Q277" s="370"/>
      <c r="R277" s="371"/>
    </row>
    <row r="278" spans="2:18" ht="16.5" customHeight="1">
      <c r="B278" s="475"/>
      <c r="C278" s="476"/>
      <c r="D278" s="476"/>
      <c r="E278" s="477"/>
      <c r="F278" s="370"/>
      <c r="G278" s="371"/>
      <c r="H278" s="370"/>
      <c r="I278" s="371"/>
      <c r="K278" s="732"/>
      <c r="L278" s="733"/>
      <c r="M278" s="733"/>
      <c r="N278" s="734"/>
      <c r="O278" s="370"/>
      <c r="P278" s="371"/>
      <c r="Q278" s="370"/>
      <c r="R278" s="371"/>
    </row>
    <row r="279" spans="2:18" ht="16.5" customHeight="1">
      <c r="B279" s="475"/>
      <c r="C279" s="476"/>
      <c r="D279" s="476"/>
      <c r="E279" s="477"/>
      <c r="F279" s="370"/>
      <c r="G279" s="371"/>
      <c r="H279" s="370"/>
      <c r="I279" s="371"/>
      <c r="K279" s="732"/>
      <c r="L279" s="733"/>
      <c r="M279" s="733"/>
      <c r="N279" s="734"/>
      <c r="O279" s="370"/>
      <c r="P279" s="371"/>
      <c r="Q279" s="370"/>
      <c r="R279" s="371"/>
    </row>
    <row r="280" spans="2:18" ht="16.5" customHeight="1">
      <c r="B280" s="475"/>
      <c r="C280" s="476"/>
      <c r="D280" s="476"/>
      <c r="E280" s="477"/>
      <c r="F280" s="370"/>
      <c r="G280" s="371"/>
      <c r="H280" s="370"/>
      <c r="I280" s="371"/>
      <c r="K280" s="732"/>
      <c r="L280" s="733"/>
      <c r="M280" s="733"/>
      <c r="N280" s="734"/>
      <c r="O280" s="370"/>
      <c r="P280" s="371"/>
      <c r="Q280" s="370"/>
      <c r="R280" s="371"/>
    </row>
    <row r="281" spans="2:18" ht="16.5" customHeight="1">
      <c r="B281" s="475"/>
      <c r="C281" s="476"/>
      <c r="D281" s="476"/>
      <c r="E281" s="477"/>
      <c r="F281" s="370"/>
      <c r="G281" s="371"/>
      <c r="H281" s="370"/>
      <c r="I281" s="371"/>
      <c r="K281" s="732"/>
      <c r="L281" s="733"/>
      <c r="M281" s="733"/>
      <c r="N281" s="734"/>
      <c r="O281" s="370"/>
      <c r="P281" s="371"/>
      <c r="Q281" s="370"/>
      <c r="R281" s="371"/>
    </row>
    <row r="282" spans="2:18" ht="16.5" customHeight="1">
      <c r="B282" s="475"/>
      <c r="C282" s="476"/>
      <c r="D282" s="476"/>
      <c r="E282" s="477"/>
      <c r="F282" s="370"/>
      <c r="G282" s="371"/>
      <c r="H282" s="370"/>
      <c r="I282" s="371"/>
      <c r="K282" s="732"/>
      <c r="L282" s="733"/>
      <c r="M282" s="733"/>
      <c r="N282" s="734"/>
      <c r="O282" s="370"/>
      <c r="P282" s="371"/>
      <c r="Q282" s="370"/>
      <c r="R282" s="371"/>
    </row>
    <row r="283" spans="2:18" ht="16.5" customHeight="1">
      <c r="B283" s="475"/>
      <c r="C283" s="476"/>
      <c r="D283" s="476"/>
      <c r="E283" s="477"/>
      <c r="F283" s="370"/>
      <c r="G283" s="371"/>
      <c r="H283" s="370"/>
      <c r="I283" s="371"/>
      <c r="K283" s="732"/>
      <c r="L283" s="733"/>
      <c r="M283" s="733"/>
      <c r="N283" s="734"/>
      <c r="O283" s="370"/>
      <c r="P283" s="371"/>
      <c r="Q283" s="370"/>
      <c r="R283" s="371"/>
    </row>
    <row r="284" spans="2:18" ht="16.5" customHeight="1">
      <c r="B284" s="475"/>
      <c r="C284" s="476"/>
      <c r="D284" s="476"/>
      <c r="E284" s="477"/>
      <c r="F284" s="370"/>
      <c r="G284" s="371"/>
      <c r="H284" s="370"/>
      <c r="I284" s="371"/>
      <c r="K284" s="732"/>
      <c r="L284" s="733"/>
      <c r="M284" s="733"/>
      <c r="N284" s="734"/>
      <c r="O284" s="370"/>
      <c r="P284" s="371"/>
      <c r="Q284" s="370"/>
      <c r="R284" s="371"/>
    </row>
    <row r="285" spans="2:18" ht="16.5" customHeight="1">
      <c r="B285" s="475"/>
      <c r="C285" s="476"/>
      <c r="D285" s="476"/>
      <c r="E285" s="477"/>
      <c r="F285" s="370"/>
      <c r="G285" s="371"/>
      <c r="H285" s="370"/>
      <c r="I285" s="371"/>
      <c r="K285" s="732"/>
      <c r="L285" s="733"/>
      <c r="M285" s="733"/>
      <c r="N285" s="734"/>
      <c r="O285" s="370"/>
      <c r="P285" s="371"/>
      <c r="Q285" s="370"/>
      <c r="R285" s="371"/>
    </row>
    <row r="286" spans="2:18" ht="16.5" customHeight="1">
      <c r="B286" s="475"/>
      <c r="C286" s="476"/>
      <c r="D286" s="476"/>
      <c r="E286" s="477"/>
      <c r="F286" s="370"/>
      <c r="G286" s="371"/>
      <c r="H286" s="370"/>
      <c r="I286" s="371"/>
      <c r="K286" s="732"/>
      <c r="L286" s="733"/>
      <c r="M286" s="733"/>
      <c r="N286" s="734"/>
      <c r="O286" s="370"/>
      <c r="P286" s="371"/>
      <c r="Q286" s="370"/>
      <c r="R286" s="371"/>
    </row>
    <row r="287" spans="2:18" ht="16.5" customHeight="1">
      <c r="B287" s="475"/>
      <c r="C287" s="476"/>
      <c r="D287" s="476"/>
      <c r="E287" s="477"/>
      <c r="F287" s="370"/>
      <c r="G287" s="371"/>
      <c r="H287" s="370"/>
      <c r="I287" s="371"/>
      <c r="K287" s="732"/>
      <c r="L287" s="733"/>
      <c r="M287" s="733"/>
      <c r="N287" s="734"/>
      <c r="O287" s="370"/>
      <c r="P287" s="371"/>
      <c r="Q287" s="370"/>
      <c r="R287" s="371"/>
    </row>
    <row r="288" spans="2:18" ht="16.5" customHeight="1">
      <c r="B288" s="475"/>
      <c r="C288" s="476"/>
      <c r="D288" s="476"/>
      <c r="E288" s="477"/>
      <c r="F288" s="370"/>
      <c r="G288" s="371"/>
      <c r="H288" s="370"/>
      <c r="I288" s="371"/>
      <c r="K288" s="732"/>
      <c r="L288" s="733"/>
      <c r="M288" s="733"/>
      <c r="N288" s="734"/>
      <c r="O288" s="370"/>
      <c r="P288" s="371"/>
      <c r="Q288" s="370"/>
      <c r="R288" s="371"/>
    </row>
    <row r="289" spans="2:18" ht="16.5" customHeight="1">
      <c r="B289" s="440"/>
      <c r="C289" s="441"/>
      <c r="D289" s="441"/>
      <c r="E289" s="442"/>
      <c r="F289" s="324"/>
      <c r="G289" s="325"/>
      <c r="H289" s="436"/>
      <c r="I289" s="325"/>
      <c r="K289" s="437"/>
      <c r="L289" s="438"/>
      <c r="M289" s="438"/>
      <c r="N289" s="439"/>
      <c r="O289" s="324"/>
      <c r="P289" s="325"/>
      <c r="Q289" s="436"/>
      <c r="R289" s="325"/>
    </row>
    <row r="290" spans="2:18" ht="16.5" customHeight="1">
      <c r="B290" s="440"/>
      <c r="C290" s="441"/>
      <c r="D290" s="441"/>
      <c r="E290" s="442"/>
      <c r="F290" s="324"/>
      <c r="G290" s="325"/>
      <c r="H290" s="436"/>
      <c r="I290" s="325"/>
      <c r="K290" s="437"/>
      <c r="L290" s="438"/>
      <c r="M290" s="438"/>
      <c r="N290" s="439"/>
      <c r="O290" s="324"/>
      <c r="P290" s="325"/>
      <c r="Q290" s="436"/>
      <c r="R290" s="325"/>
    </row>
    <row r="291" spans="2:18" ht="16.5" customHeight="1">
      <c r="B291" s="440"/>
      <c r="C291" s="441"/>
      <c r="D291" s="441"/>
      <c r="E291" s="442"/>
      <c r="F291" s="324"/>
      <c r="G291" s="325"/>
      <c r="H291" s="436"/>
      <c r="I291" s="325"/>
      <c r="K291" s="437"/>
      <c r="L291" s="438"/>
      <c r="M291" s="438"/>
      <c r="N291" s="439"/>
      <c r="O291" s="324"/>
      <c r="P291" s="325"/>
      <c r="Q291" s="436"/>
      <c r="R291" s="325"/>
    </row>
    <row r="292" spans="2:18" ht="16.5" customHeight="1">
      <c r="B292" s="440"/>
      <c r="C292" s="441"/>
      <c r="D292" s="441"/>
      <c r="E292" s="442"/>
      <c r="F292" s="324"/>
      <c r="G292" s="325"/>
      <c r="H292" s="436"/>
      <c r="I292" s="325"/>
      <c r="K292" s="440"/>
      <c r="L292" s="441"/>
      <c r="M292" s="441"/>
      <c r="N292" s="442"/>
      <c r="O292" s="324"/>
      <c r="P292" s="325"/>
      <c r="Q292" s="436"/>
      <c r="R292" s="325"/>
    </row>
    <row r="293" spans="2:18" ht="16.5" customHeight="1">
      <c r="B293" s="475"/>
      <c r="C293" s="476"/>
      <c r="D293" s="476"/>
      <c r="E293" s="477"/>
      <c r="F293" s="370"/>
      <c r="G293" s="371"/>
      <c r="H293" s="370"/>
      <c r="I293" s="371"/>
      <c r="K293" s="475"/>
      <c r="L293" s="476"/>
      <c r="M293" s="476"/>
      <c r="N293" s="477"/>
      <c r="O293" s="370"/>
      <c r="P293" s="371"/>
      <c r="Q293" s="370"/>
      <c r="R293" s="371"/>
    </row>
    <row r="294" spans="2:18" ht="16.5" customHeight="1">
      <c r="B294" s="475"/>
      <c r="C294" s="476"/>
      <c r="D294" s="476"/>
      <c r="E294" s="477"/>
      <c r="F294" s="370"/>
      <c r="G294" s="371"/>
      <c r="H294" s="370"/>
      <c r="I294" s="371"/>
      <c r="K294" s="475"/>
      <c r="L294" s="476"/>
      <c r="M294" s="476"/>
      <c r="N294" s="477"/>
      <c r="O294" s="370"/>
      <c r="P294" s="371"/>
      <c r="Q294" s="370"/>
      <c r="R294" s="371"/>
    </row>
    <row r="295" spans="2:18" ht="16.5" customHeight="1">
      <c r="B295" s="475"/>
      <c r="C295" s="476"/>
      <c r="D295" s="476"/>
      <c r="E295" s="477"/>
      <c r="F295" s="370"/>
      <c r="G295" s="371"/>
      <c r="H295" s="370"/>
      <c r="I295" s="371"/>
      <c r="K295" s="475"/>
      <c r="L295" s="476"/>
      <c r="M295" s="476"/>
      <c r="N295" s="477"/>
      <c r="O295" s="370"/>
      <c r="P295" s="371"/>
      <c r="Q295" s="370"/>
      <c r="R295" s="371"/>
    </row>
    <row r="296" spans="2:18" ht="16.5" customHeight="1">
      <c r="B296" s="440"/>
      <c r="C296" s="441"/>
      <c r="D296" s="441"/>
      <c r="E296" s="442"/>
      <c r="F296" s="324"/>
      <c r="G296" s="325"/>
      <c r="H296" s="436"/>
      <c r="I296" s="325"/>
      <c r="K296" s="440"/>
      <c r="L296" s="441"/>
      <c r="M296" s="441"/>
      <c r="N296" s="442"/>
      <c r="O296" s="324"/>
      <c r="P296" s="325"/>
      <c r="Q296" s="436"/>
      <c r="R296" s="325"/>
    </row>
    <row r="297" spans="2:18" ht="16.5" customHeight="1">
      <c r="B297" s="440"/>
      <c r="C297" s="441"/>
      <c r="D297" s="441"/>
      <c r="E297" s="442"/>
      <c r="F297" s="324"/>
      <c r="G297" s="325"/>
      <c r="H297" s="436"/>
      <c r="I297" s="325"/>
      <c r="K297" s="440"/>
      <c r="L297" s="441"/>
      <c r="M297" s="441"/>
      <c r="N297" s="442"/>
      <c r="O297" s="324"/>
      <c r="P297" s="325"/>
      <c r="Q297" s="436"/>
      <c r="R297" s="325"/>
    </row>
    <row r="298" spans="2:18" ht="16.5" customHeight="1" thickBot="1">
      <c r="B298" s="1088"/>
      <c r="C298" s="1089"/>
      <c r="D298" s="1089"/>
      <c r="E298" s="1090"/>
      <c r="F298" s="506"/>
      <c r="G298" s="423"/>
      <c r="H298" s="422"/>
      <c r="I298" s="423"/>
      <c r="K298" s="1020"/>
      <c r="L298" s="1021"/>
      <c r="M298" s="1021"/>
      <c r="N298" s="1022"/>
      <c r="O298" s="506"/>
      <c r="P298" s="423"/>
      <c r="Q298" s="422"/>
      <c r="R298" s="423"/>
    </row>
    <row r="299" spans="2:18" ht="16.5" customHeight="1" thickBot="1">
      <c r="B299" s="24" t="s">
        <v>123</v>
      </c>
      <c r="C299" s="757">
        <f>COUNTA(B270:E298)</f>
        <v>5</v>
      </c>
      <c r="D299" s="758"/>
      <c r="E299" s="759"/>
      <c r="F299" s="368">
        <f>SUM(F270:G298)</f>
        <v>416</v>
      </c>
      <c r="G299" s="369"/>
      <c r="H299" s="1023">
        <f>SUM(H270:I298)</f>
        <v>372</v>
      </c>
      <c r="I299" s="369"/>
      <c r="K299" s="24" t="s">
        <v>123</v>
      </c>
      <c r="L299" s="757">
        <f>COUNTA(K270:N298)</f>
        <v>3</v>
      </c>
      <c r="M299" s="758"/>
      <c r="N299" s="759"/>
      <c r="O299" s="368">
        <f>SUM(O270:P298)</f>
        <v>83</v>
      </c>
      <c r="P299" s="369"/>
      <c r="Q299" s="1023">
        <f>SUM(Q270:R298)</f>
        <v>63</v>
      </c>
      <c r="R299" s="369"/>
    </row>
    <row r="300" spans="2:18" ht="16.5" customHeight="1">
      <c r="B300" s="9"/>
      <c r="C300" s="7"/>
      <c r="D300" s="7"/>
      <c r="E300" s="7"/>
      <c r="F300" s="9"/>
      <c r="G300" s="9"/>
      <c r="H300" s="9"/>
      <c r="I300" s="9"/>
      <c r="J300" s="9"/>
      <c r="K300" s="9"/>
      <c r="L300" s="8"/>
      <c r="M300" s="8"/>
      <c r="N300" s="8"/>
      <c r="O300" s="9"/>
      <c r="P300" s="9"/>
      <c r="Q300" s="9"/>
      <c r="R300" s="9"/>
    </row>
    <row r="301" spans="2:18" ht="16.5" customHeight="1">
      <c r="B301" s="894" t="s">
        <v>536</v>
      </c>
      <c r="C301" s="894"/>
      <c r="D301" s="894"/>
      <c r="E301" s="894"/>
      <c r="F301" s="894"/>
      <c r="G301" s="894"/>
      <c r="H301" s="894"/>
      <c r="I301" s="894"/>
      <c r="M301" s="9"/>
      <c r="N301" s="9"/>
      <c r="O301" s="9"/>
      <c r="P301" s="9"/>
      <c r="Q301" s="9"/>
      <c r="R301" s="9"/>
    </row>
    <row r="302" spans="2:18" ht="16.5" customHeight="1" thickBot="1">
      <c r="B302" s="13"/>
      <c r="C302" s="13"/>
      <c r="D302" s="13"/>
      <c r="E302" s="13"/>
      <c r="F302" s="13"/>
      <c r="M302" s="9"/>
      <c r="N302" s="9"/>
      <c r="O302" s="9"/>
      <c r="P302" s="9"/>
      <c r="Q302" s="9"/>
      <c r="R302" s="9"/>
    </row>
    <row r="303" spans="2:18" ht="16.5" customHeight="1">
      <c r="B303" s="321" t="s">
        <v>451</v>
      </c>
      <c r="C303" s="348" t="s">
        <v>170</v>
      </c>
      <c r="D303" s="349"/>
      <c r="E303" s="350"/>
      <c r="F303" s="348" t="s">
        <v>440</v>
      </c>
      <c r="G303" s="349"/>
      <c r="H303" s="350"/>
      <c r="I303" s="348" t="s">
        <v>439</v>
      </c>
      <c r="J303" s="349"/>
      <c r="K303" s="349"/>
      <c r="L303" s="537" t="s">
        <v>441</v>
      </c>
      <c r="M303" s="704"/>
      <c r="N303" s="704"/>
      <c r="O303" s="538"/>
      <c r="P303" s="9"/>
      <c r="Q303" s="9"/>
      <c r="R303" s="9"/>
    </row>
    <row r="304" spans="2:18" ht="16.5" customHeight="1">
      <c r="B304" s="322"/>
      <c r="C304" s="351"/>
      <c r="D304" s="352"/>
      <c r="E304" s="353"/>
      <c r="F304" s="351"/>
      <c r="G304" s="352"/>
      <c r="H304" s="353"/>
      <c r="I304" s="351"/>
      <c r="J304" s="352"/>
      <c r="K304" s="352"/>
      <c r="L304" s="767"/>
      <c r="M304" s="768"/>
      <c r="N304" s="768"/>
      <c r="O304" s="769"/>
      <c r="P304" s="9"/>
      <c r="Q304" s="9"/>
      <c r="R304" s="9"/>
    </row>
    <row r="305" spans="2:19" ht="16.5" customHeight="1" thickBot="1">
      <c r="B305" s="322"/>
      <c r="C305" s="354"/>
      <c r="D305" s="355"/>
      <c r="E305" s="356"/>
      <c r="F305" s="354"/>
      <c r="G305" s="355"/>
      <c r="H305" s="356"/>
      <c r="I305" s="354"/>
      <c r="J305" s="355"/>
      <c r="K305" s="355"/>
      <c r="L305" s="705"/>
      <c r="M305" s="706"/>
      <c r="N305" s="706"/>
      <c r="O305" s="707"/>
      <c r="P305" s="9"/>
      <c r="Q305" s="9"/>
      <c r="R305" s="9"/>
    </row>
    <row r="306" spans="2:19" ht="27.75" customHeight="1" thickBot="1">
      <c r="B306" s="322"/>
      <c r="C306" s="38" t="s">
        <v>171</v>
      </c>
      <c r="D306" s="39" t="s">
        <v>172</v>
      </c>
      <c r="E306" s="40" t="s">
        <v>173</v>
      </c>
      <c r="F306" s="38" t="s">
        <v>171</v>
      </c>
      <c r="G306" s="39" t="s">
        <v>172</v>
      </c>
      <c r="H306" s="40" t="s">
        <v>173</v>
      </c>
      <c r="I306" s="38" t="s">
        <v>171</v>
      </c>
      <c r="J306" s="39" t="s">
        <v>172</v>
      </c>
      <c r="K306" s="41" t="s">
        <v>173</v>
      </c>
      <c r="L306" s="783" t="s">
        <v>171</v>
      </c>
      <c r="M306" s="784"/>
      <c r="N306" s="783" t="s">
        <v>172</v>
      </c>
      <c r="O306" s="784"/>
      <c r="P306" s="9"/>
      <c r="Q306" s="9"/>
      <c r="R306" s="9"/>
    </row>
    <row r="307" spans="2:19" ht="16.5" customHeight="1" thickBot="1">
      <c r="B307" s="97" t="s">
        <v>175</v>
      </c>
      <c r="C307" s="261">
        <v>69</v>
      </c>
      <c r="D307" s="262">
        <v>151</v>
      </c>
      <c r="E307" s="263">
        <v>0</v>
      </c>
      <c r="F307" s="264">
        <v>69</v>
      </c>
      <c r="G307" s="262">
        <v>151</v>
      </c>
      <c r="H307" s="263">
        <v>0</v>
      </c>
      <c r="I307" s="264">
        <v>2</v>
      </c>
      <c r="J307" s="262">
        <v>11</v>
      </c>
      <c r="K307" s="265">
        <v>0</v>
      </c>
      <c r="L307" s="785">
        <v>67</v>
      </c>
      <c r="M307" s="786"/>
      <c r="N307" s="785">
        <v>140</v>
      </c>
      <c r="O307" s="786"/>
      <c r="P307" s="9"/>
      <c r="Q307" s="9"/>
      <c r="R307" s="9"/>
    </row>
    <row r="308" spans="2:19" ht="16.5" customHeight="1" thickBot="1">
      <c r="B308" s="98" t="s">
        <v>450</v>
      </c>
      <c r="C308" s="261">
        <v>78</v>
      </c>
      <c r="D308" s="262">
        <v>155</v>
      </c>
      <c r="E308" s="263">
        <v>0</v>
      </c>
      <c r="F308" s="261">
        <v>78</v>
      </c>
      <c r="G308" s="262">
        <v>155</v>
      </c>
      <c r="H308" s="263">
        <v>0</v>
      </c>
      <c r="I308" s="264">
        <v>1</v>
      </c>
      <c r="J308" s="262">
        <v>11</v>
      </c>
      <c r="K308" s="265">
        <v>0</v>
      </c>
      <c r="L308" s="785">
        <v>77</v>
      </c>
      <c r="M308" s="786"/>
      <c r="N308" s="785">
        <v>144</v>
      </c>
      <c r="O308" s="786"/>
      <c r="P308" s="9"/>
      <c r="Q308" s="9"/>
      <c r="R308" s="9"/>
    </row>
    <row r="309" spans="2:19" ht="16.5" customHeight="1">
      <c r="B309" s="9"/>
      <c r="C309" s="9"/>
      <c r="D309" s="9"/>
      <c r="E309" s="9"/>
      <c r="F309" s="9"/>
      <c r="G309" s="9"/>
      <c r="H309" s="9"/>
      <c r="I309" s="9"/>
      <c r="J309" s="9"/>
      <c r="K309" s="9"/>
      <c r="L309" s="9"/>
      <c r="M309" s="9"/>
      <c r="N309" s="9"/>
      <c r="O309" s="9"/>
      <c r="P309" s="9"/>
      <c r="Q309" s="9"/>
      <c r="R309" s="9"/>
    </row>
    <row r="310" spans="2:19" ht="16.5" customHeight="1">
      <c r="B310" s="770" t="s">
        <v>21</v>
      </c>
      <c r="C310" s="770"/>
      <c r="D310" s="770"/>
      <c r="E310" s="770"/>
      <c r="F310" s="770"/>
      <c r="G310" s="770"/>
      <c r="H310" s="770"/>
      <c r="I310" s="770"/>
      <c r="J310" s="118"/>
      <c r="K310" s="118"/>
      <c r="L310" s="118"/>
      <c r="M310"/>
      <c r="N310"/>
      <c r="R310"/>
      <c r="S310"/>
    </row>
    <row r="311" spans="2:19" ht="16.5" customHeight="1" thickBot="1">
      <c r="B311" s="118"/>
      <c r="C311" s="118"/>
      <c r="D311" s="118"/>
      <c r="E311" s="118"/>
      <c r="F311" s="118"/>
      <c r="G311" s="118"/>
      <c r="H311" s="118"/>
      <c r="I311" s="118"/>
      <c r="J311" s="118"/>
      <c r="K311" s="118"/>
      <c r="L311" s="118"/>
      <c r="M311"/>
      <c r="N311"/>
      <c r="O311" s="778" t="s">
        <v>187</v>
      </c>
      <c r="P311" s="778"/>
      <c r="Q311" s="778"/>
      <c r="R311"/>
      <c r="S311"/>
    </row>
    <row r="312" spans="2:19" ht="16.5" customHeight="1">
      <c r="B312" s="1081" t="s">
        <v>188</v>
      </c>
      <c r="C312" s="1082"/>
      <c r="D312" s="1082"/>
      <c r="E312" s="1082"/>
      <c r="F312" s="1082"/>
      <c r="G312" s="1082"/>
      <c r="H312" s="1083"/>
      <c r="I312" s="1091" t="s">
        <v>123</v>
      </c>
      <c r="J312" s="1024" t="s">
        <v>189</v>
      </c>
      <c r="K312" s="1025"/>
      <c r="L312" s="1026"/>
      <c r="M312" s="1027" t="s">
        <v>190</v>
      </c>
      <c r="N312"/>
      <c r="O312" s="787" t="s">
        <v>77</v>
      </c>
      <c r="P312" s="788"/>
      <c r="Q312" s="788"/>
      <c r="R312" s="788"/>
      <c r="S312" s="789"/>
    </row>
    <row r="313" spans="2:19" ht="16.5" customHeight="1" thickBot="1">
      <c r="B313" s="1084"/>
      <c r="C313" s="1085"/>
      <c r="D313" s="1085"/>
      <c r="E313" s="1085"/>
      <c r="F313" s="1085"/>
      <c r="G313" s="1085"/>
      <c r="H313" s="1086"/>
      <c r="I313" s="1092"/>
      <c r="J313" s="119" t="s">
        <v>184</v>
      </c>
      <c r="K313" s="120" t="s">
        <v>185</v>
      </c>
      <c r="L313" s="121" t="s">
        <v>186</v>
      </c>
      <c r="M313" s="1028"/>
      <c r="N313"/>
      <c r="O313" s="790"/>
      <c r="P313" s="791"/>
      <c r="Q313" s="791"/>
      <c r="R313" s="791"/>
      <c r="S313" s="792"/>
    </row>
    <row r="314" spans="2:19" ht="16.5" customHeight="1">
      <c r="B314" s="978" t="s">
        <v>32</v>
      </c>
      <c r="C314" s="979"/>
      <c r="D314" s="979"/>
      <c r="E314" s="979"/>
      <c r="F314" s="979"/>
      <c r="G314" s="979"/>
      <c r="H314" s="980"/>
      <c r="I314" s="122">
        <f>SUM(J314:L314)</f>
        <v>42</v>
      </c>
      <c r="J314" s="259">
        <v>3</v>
      </c>
      <c r="K314" s="266">
        <v>39</v>
      </c>
      <c r="L314" s="260">
        <v>0</v>
      </c>
      <c r="M314" s="170">
        <v>1.0200000000000001E-2</v>
      </c>
      <c r="N314"/>
      <c r="O314" s="790"/>
      <c r="P314" s="791"/>
      <c r="Q314" s="791"/>
      <c r="R314" s="791"/>
      <c r="S314" s="792"/>
    </row>
    <row r="315" spans="2:19" ht="16.5" customHeight="1">
      <c r="B315" s="798" t="s">
        <v>191</v>
      </c>
      <c r="C315" s="799"/>
      <c r="D315" s="799"/>
      <c r="E315" s="799"/>
      <c r="F315" s="799"/>
      <c r="G315" s="799"/>
      <c r="H315" s="800"/>
      <c r="I315" s="123">
        <f t="shared" ref="I315:I322" si="3">SUM(J315:L315)</f>
        <v>22</v>
      </c>
      <c r="J315" s="244">
        <v>3</v>
      </c>
      <c r="K315" s="267">
        <v>17</v>
      </c>
      <c r="L315" s="245">
        <v>2</v>
      </c>
      <c r="M315" s="171">
        <v>5.3E-3</v>
      </c>
      <c r="N315"/>
      <c r="O315" s="790"/>
      <c r="P315" s="791"/>
      <c r="Q315" s="791"/>
      <c r="R315" s="791"/>
      <c r="S315" s="792"/>
    </row>
    <row r="316" spans="2:19" ht="16.5" customHeight="1">
      <c r="B316" s="801" t="s">
        <v>276</v>
      </c>
      <c r="C316" s="802"/>
      <c r="D316" s="802"/>
      <c r="E316" s="802"/>
      <c r="F316" s="802"/>
      <c r="G316" s="802"/>
      <c r="H316" s="803"/>
      <c r="I316" s="123">
        <f t="shared" si="3"/>
        <v>137</v>
      </c>
      <c r="J316" s="244">
        <v>36</v>
      </c>
      <c r="K316" s="267">
        <v>100</v>
      </c>
      <c r="L316" s="245">
        <v>1</v>
      </c>
      <c r="M316" s="171">
        <v>3.3500000000000002E-2</v>
      </c>
      <c r="N316"/>
      <c r="O316" s="790"/>
      <c r="P316" s="791"/>
      <c r="Q316" s="791"/>
      <c r="R316" s="791"/>
      <c r="S316" s="792"/>
    </row>
    <row r="317" spans="2:19" ht="16.5" customHeight="1">
      <c r="B317" s="764" t="s">
        <v>31</v>
      </c>
      <c r="C317" s="765"/>
      <c r="D317" s="765"/>
      <c r="E317" s="765"/>
      <c r="F317" s="765"/>
      <c r="G317" s="765"/>
      <c r="H317" s="981"/>
      <c r="I317" s="123">
        <f t="shared" si="3"/>
        <v>91</v>
      </c>
      <c r="J317" s="244">
        <v>36</v>
      </c>
      <c r="K317" s="267">
        <v>51</v>
      </c>
      <c r="L317" s="245">
        <v>4</v>
      </c>
      <c r="M317" s="171">
        <v>2.1999999999999999E-2</v>
      </c>
      <c r="N317"/>
      <c r="O317" s="790"/>
      <c r="P317" s="791"/>
      <c r="Q317" s="791"/>
      <c r="R317" s="791"/>
      <c r="S317" s="792"/>
    </row>
    <row r="318" spans="2:19" ht="16.5" customHeight="1">
      <c r="B318" s="764" t="s">
        <v>192</v>
      </c>
      <c r="C318" s="765"/>
      <c r="D318" s="765"/>
      <c r="E318" s="765"/>
      <c r="F318" s="765"/>
      <c r="G318" s="765"/>
      <c r="H318" s="981"/>
      <c r="I318" s="123">
        <f t="shared" si="3"/>
        <v>831</v>
      </c>
      <c r="J318" s="244">
        <v>391</v>
      </c>
      <c r="K318" s="267">
        <v>427</v>
      </c>
      <c r="L318" s="245">
        <v>13</v>
      </c>
      <c r="M318" s="171">
        <v>0.2034</v>
      </c>
      <c r="N318"/>
      <c r="O318" s="790"/>
      <c r="P318" s="791"/>
      <c r="Q318" s="791"/>
      <c r="R318" s="791"/>
      <c r="S318" s="792"/>
    </row>
    <row r="319" spans="2:19" ht="16.5" customHeight="1">
      <c r="B319" s="764" t="s">
        <v>193</v>
      </c>
      <c r="C319" s="765"/>
      <c r="D319" s="765"/>
      <c r="E319" s="765"/>
      <c r="F319" s="765"/>
      <c r="G319" s="765"/>
      <c r="H319" s="981"/>
      <c r="I319" s="123">
        <f t="shared" si="3"/>
        <v>273</v>
      </c>
      <c r="J319" s="268">
        <v>82</v>
      </c>
      <c r="K319" s="269">
        <v>178</v>
      </c>
      <c r="L319" s="270">
        <v>13</v>
      </c>
      <c r="M319" s="172">
        <v>6.6799999999999998E-2</v>
      </c>
      <c r="N319"/>
      <c r="O319" s="790"/>
      <c r="P319" s="791"/>
      <c r="Q319" s="791"/>
      <c r="R319" s="791"/>
      <c r="S319" s="792"/>
    </row>
    <row r="320" spans="2:19" ht="16.5" customHeight="1">
      <c r="B320" s="764" t="s">
        <v>194</v>
      </c>
      <c r="C320" s="765"/>
      <c r="D320" s="765"/>
      <c r="E320" s="765"/>
      <c r="F320" s="765"/>
      <c r="G320" s="765"/>
      <c r="H320" s="981"/>
      <c r="I320" s="123">
        <f t="shared" si="3"/>
        <v>176</v>
      </c>
      <c r="J320" s="244">
        <v>68</v>
      </c>
      <c r="K320" s="267">
        <v>100</v>
      </c>
      <c r="L320" s="245">
        <v>8</v>
      </c>
      <c r="M320" s="171">
        <v>4.2999999999999997E-2</v>
      </c>
      <c r="N320"/>
      <c r="O320" s="790"/>
      <c r="P320" s="791"/>
      <c r="Q320" s="791"/>
      <c r="R320" s="791"/>
      <c r="S320" s="792"/>
    </row>
    <row r="321" spans="2:20" ht="16.5" customHeight="1">
      <c r="B321" s="764" t="s">
        <v>195</v>
      </c>
      <c r="C321" s="765"/>
      <c r="D321" s="765"/>
      <c r="E321" s="765"/>
      <c r="F321" s="765"/>
      <c r="G321" s="765"/>
      <c r="H321" s="981"/>
      <c r="I321" s="123">
        <f t="shared" si="3"/>
        <v>498</v>
      </c>
      <c r="J321" s="244">
        <v>194</v>
      </c>
      <c r="K321" s="267">
        <v>281</v>
      </c>
      <c r="L321" s="245">
        <v>23</v>
      </c>
      <c r="M321" s="171">
        <v>0.12189999999999999</v>
      </c>
      <c r="N321"/>
      <c r="O321" s="790"/>
      <c r="P321" s="791"/>
      <c r="Q321" s="791"/>
      <c r="R321" s="791"/>
      <c r="S321" s="792"/>
    </row>
    <row r="322" spans="2:20" ht="16.5" customHeight="1" thickBot="1">
      <c r="B322" s="419" t="s">
        <v>196</v>
      </c>
      <c r="C322" s="420"/>
      <c r="D322" s="420"/>
      <c r="E322" s="420"/>
      <c r="F322" s="420"/>
      <c r="G322" s="420"/>
      <c r="H322" s="421"/>
      <c r="I322" s="124">
        <f t="shared" si="3"/>
        <v>546</v>
      </c>
      <c r="J322" s="271">
        <v>204</v>
      </c>
      <c r="K322" s="272">
        <v>333</v>
      </c>
      <c r="L322" s="273">
        <v>9</v>
      </c>
      <c r="M322" s="173">
        <v>0.1336</v>
      </c>
      <c r="N322"/>
      <c r="O322" s="793"/>
      <c r="P322" s="794"/>
      <c r="Q322" s="794"/>
      <c r="R322" s="794"/>
      <c r="S322" s="795"/>
    </row>
    <row r="323" spans="2:20" ht="16.5" customHeight="1">
      <c r="B323" s="9"/>
      <c r="C323" s="9"/>
      <c r="D323" s="9"/>
      <c r="E323" s="9"/>
      <c r="F323" s="9"/>
      <c r="G323" s="9"/>
      <c r="H323" s="9"/>
      <c r="I323" s="9"/>
      <c r="J323" s="9"/>
      <c r="K323" s="9"/>
      <c r="L323" s="9"/>
      <c r="M323" s="9"/>
      <c r="N323" s="9"/>
      <c r="O323" s="9"/>
      <c r="P323" s="9"/>
      <c r="Q323" s="9"/>
      <c r="R323" s="9"/>
    </row>
    <row r="324" spans="2:20" ht="16.5" customHeight="1">
      <c r="B324" s="770" t="s">
        <v>297</v>
      </c>
      <c r="C324" s="770"/>
      <c r="D324" s="770"/>
      <c r="E324" s="770"/>
      <c r="F324" s="770"/>
      <c r="G324" s="770"/>
      <c r="H324" s="770"/>
      <c r="I324" s="770"/>
      <c r="J324" s="9"/>
      <c r="K324" s="9"/>
      <c r="L324" s="9"/>
      <c r="M324" s="9"/>
      <c r="N324" s="9"/>
      <c r="O324" s="9"/>
      <c r="P324" s="9"/>
      <c r="Q324" s="9"/>
      <c r="R324" s="9"/>
    </row>
    <row r="325" spans="2:20" ht="16.5" customHeight="1">
      <c r="B325" s="9"/>
      <c r="C325" s="9"/>
      <c r="D325" s="9"/>
      <c r="E325" s="9"/>
      <c r="F325" s="9"/>
      <c r="G325" s="9"/>
      <c r="H325" s="9"/>
      <c r="I325" s="9"/>
      <c r="J325" s="9"/>
      <c r="K325" s="9"/>
      <c r="L325" s="9"/>
      <c r="M325" s="9"/>
      <c r="N325" s="9"/>
      <c r="O325" s="9"/>
      <c r="P325" s="9"/>
      <c r="Q325" s="9"/>
      <c r="R325" s="9"/>
    </row>
    <row r="326" spans="2:20" ht="16.5" customHeight="1" thickBot="1">
      <c r="B326" s="383" t="s">
        <v>294</v>
      </c>
      <c r="C326" s="383"/>
      <c r="D326" s="383"/>
      <c r="E326" s="9"/>
      <c r="F326" s="9"/>
      <c r="G326" s="9"/>
      <c r="H326" s="9"/>
      <c r="I326" s="9"/>
      <c r="J326" s="9"/>
      <c r="K326" s="9"/>
      <c r="L326" s="383" t="s">
        <v>295</v>
      </c>
      <c r="M326" s="383"/>
      <c r="N326" s="383"/>
      <c r="O326" s="9"/>
      <c r="P326" s="9"/>
      <c r="Q326" s="9"/>
      <c r="R326" s="9"/>
    </row>
    <row r="327" spans="2:20" ht="16.5" customHeight="1">
      <c r="B327" s="478" t="s">
        <v>296</v>
      </c>
      <c r="C327" s="479"/>
      <c r="D327" s="479"/>
      <c r="E327" s="479"/>
      <c r="F327" s="479"/>
      <c r="G327" s="479"/>
      <c r="H327" s="982"/>
      <c r="I327" s="796" t="s">
        <v>53</v>
      </c>
      <c r="J327" s="796" t="s">
        <v>298</v>
      </c>
      <c r="K327" s="9"/>
      <c r="L327" s="478" t="s">
        <v>296</v>
      </c>
      <c r="M327" s="479"/>
      <c r="N327" s="479"/>
      <c r="O327" s="479"/>
      <c r="P327" s="479"/>
      <c r="Q327" s="479"/>
      <c r="R327" s="480"/>
      <c r="S327" s="796" t="s">
        <v>53</v>
      </c>
      <c r="T327" s="796" t="s">
        <v>298</v>
      </c>
    </row>
    <row r="328" spans="2:20" ht="16.5" customHeight="1" thickBot="1">
      <c r="B328" s="481"/>
      <c r="C328" s="482"/>
      <c r="D328" s="482"/>
      <c r="E328" s="482"/>
      <c r="F328" s="482"/>
      <c r="G328" s="482"/>
      <c r="H328" s="983"/>
      <c r="I328" s="797"/>
      <c r="J328" s="797"/>
      <c r="K328" s="9"/>
      <c r="L328" s="481"/>
      <c r="M328" s="482"/>
      <c r="N328" s="482"/>
      <c r="O328" s="482"/>
      <c r="P328" s="482"/>
      <c r="Q328" s="482"/>
      <c r="R328" s="483"/>
      <c r="S328" s="797"/>
      <c r="T328" s="797"/>
    </row>
    <row r="329" spans="2:20" ht="16.5" customHeight="1">
      <c r="B329" s="761" t="s">
        <v>299</v>
      </c>
      <c r="C329" s="762"/>
      <c r="D329" s="762"/>
      <c r="E329" s="762"/>
      <c r="F329" s="762"/>
      <c r="G329" s="762"/>
      <c r="H329" s="763"/>
      <c r="I329" s="274">
        <v>33</v>
      </c>
      <c r="J329" s="275">
        <v>2</v>
      </c>
      <c r="K329" s="9"/>
      <c r="L329" s="761" t="s">
        <v>310</v>
      </c>
      <c r="M329" s="762"/>
      <c r="N329" s="762"/>
      <c r="O329" s="762"/>
      <c r="P329" s="762"/>
      <c r="Q329" s="762"/>
      <c r="R329" s="763"/>
      <c r="S329" s="278">
        <v>539</v>
      </c>
      <c r="T329" s="279">
        <v>13</v>
      </c>
    </row>
    <row r="330" spans="2:20" ht="16.5" customHeight="1">
      <c r="B330" s="764" t="s">
        <v>300</v>
      </c>
      <c r="C330" s="765"/>
      <c r="D330" s="765"/>
      <c r="E330" s="765"/>
      <c r="F330" s="765"/>
      <c r="G330" s="765"/>
      <c r="H330" s="766"/>
      <c r="I330" s="276">
        <v>294</v>
      </c>
      <c r="J330" s="277">
        <v>10</v>
      </c>
      <c r="K330" s="9"/>
      <c r="L330" s="764" t="s">
        <v>311</v>
      </c>
      <c r="M330" s="765"/>
      <c r="N330" s="765"/>
      <c r="O330" s="765"/>
      <c r="P330" s="765"/>
      <c r="Q330" s="765"/>
      <c r="R330" s="766"/>
      <c r="S330" s="280">
        <v>16</v>
      </c>
      <c r="T330" s="281">
        <v>1</v>
      </c>
    </row>
    <row r="331" spans="2:20" ht="16.5" customHeight="1">
      <c r="B331" s="764" t="s">
        <v>301</v>
      </c>
      <c r="C331" s="765"/>
      <c r="D331" s="765"/>
      <c r="E331" s="765"/>
      <c r="F331" s="765"/>
      <c r="G331" s="765"/>
      <c r="H331" s="766"/>
      <c r="I331" s="276"/>
      <c r="J331" s="277"/>
      <c r="K331" s="9"/>
      <c r="L331" s="764" t="s">
        <v>312</v>
      </c>
      <c r="M331" s="765"/>
      <c r="N331" s="765"/>
      <c r="O331" s="765"/>
      <c r="P331" s="765"/>
      <c r="Q331" s="765"/>
      <c r="R331" s="766"/>
      <c r="S331" s="280">
        <v>299</v>
      </c>
      <c r="T331" s="281">
        <v>7</v>
      </c>
    </row>
    <row r="332" spans="2:20" ht="16.5" customHeight="1">
      <c r="B332" s="764" t="s">
        <v>302</v>
      </c>
      <c r="C332" s="765"/>
      <c r="D332" s="765"/>
      <c r="E332" s="765"/>
      <c r="F332" s="765"/>
      <c r="G332" s="765"/>
      <c r="H332" s="766"/>
      <c r="I332" s="276">
        <v>607</v>
      </c>
      <c r="J332" s="277">
        <v>10</v>
      </c>
      <c r="K332" s="9"/>
      <c r="L332" s="764" t="s">
        <v>313</v>
      </c>
      <c r="M332" s="765"/>
      <c r="N332" s="765"/>
      <c r="O332" s="765"/>
      <c r="P332" s="765"/>
      <c r="Q332" s="765"/>
      <c r="R332" s="766"/>
      <c r="S332" s="280">
        <v>254</v>
      </c>
      <c r="T332" s="281">
        <v>6</v>
      </c>
    </row>
    <row r="333" spans="2:20" ht="16.5" customHeight="1">
      <c r="B333" s="764" t="s">
        <v>303</v>
      </c>
      <c r="C333" s="765"/>
      <c r="D333" s="765"/>
      <c r="E333" s="765"/>
      <c r="F333" s="765"/>
      <c r="G333" s="765"/>
      <c r="H333" s="766"/>
      <c r="I333" s="276">
        <v>253</v>
      </c>
      <c r="J333" s="277">
        <v>6</v>
      </c>
      <c r="K333" s="9"/>
      <c r="L333" s="764" t="s">
        <v>39</v>
      </c>
      <c r="M333" s="765"/>
      <c r="N333" s="765"/>
      <c r="O333" s="765"/>
      <c r="P333" s="765"/>
      <c r="Q333" s="765"/>
      <c r="R333" s="766"/>
      <c r="S333" s="280">
        <v>56</v>
      </c>
      <c r="T333" s="281">
        <v>3</v>
      </c>
    </row>
    <row r="334" spans="2:20" ht="16.5" customHeight="1">
      <c r="B334" s="764" t="s">
        <v>304</v>
      </c>
      <c r="C334" s="765"/>
      <c r="D334" s="765"/>
      <c r="E334" s="765"/>
      <c r="F334" s="765"/>
      <c r="G334" s="765"/>
      <c r="H334" s="766"/>
      <c r="I334" s="276"/>
      <c r="J334" s="277"/>
      <c r="K334" s="9"/>
      <c r="L334" s="764" t="s">
        <v>303</v>
      </c>
      <c r="M334" s="765"/>
      <c r="N334" s="765"/>
      <c r="O334" s="765"/>
      <c r="P334" s="765"/>
      <c r="Q334" s="765"/>
      <c r="R334" s="766"/>
      <c r="S334" s="280">
        <v>344</v>
      </c>
      <c r="T334" s="281">
        <v>8</v>
      </c>
    </row>
    <row r="335" spans="2:20" ht="16.5" customHeight="1">
      <c r="B335" s="764" t="s">
        <v>305</v>
      </c>
      <c r="C335" s="765"/>
      <c r="D335" s="765"/>
      <c r="E335" s="765"/>
      <c r="F335" s="765"/>
      <c r="G335" s="765"/>
      <c r="H335" s="766"/>
      <c r="I335" s="276">
        <v>1051</v>
      </c>
      <c r="J335" s="277">
        <v>18</v>
      </c>
      <c r="K335" s="9"/>
      <c r="L335" s="764" t="s">
        <v>304</v>
      </c>
      <c r="M335" s="765"/>
      <c r="N335" s="765"/>
      <c r="O335" s="765"/>
      <c r="P335" s="765"/>
      <c r="Q335" s="765"/>
      <c r="R335" s="766"/>
      <c r="S335" s="280">
        <v>50</v>
      </c>
      <c r="T335" s="281">
        <v>1</v>
      </c>
    </row>
    <row r="336" spans="2:20" ht="16.5" customHeight="1">
      <c r="B336" s="764" t="s">
        <v>306</v>
      </c>
      <c r="C336" s="765"/>
      <c r="D336" s="765"/>
      <c r="E336" s="765"/>
      <c r="F336" s="765"/>
      <c r="G336" s="765"/>
      <c r="H336" s="766"/>
      <c r="I336" s="276">
        <v>39</v>
      </c>
      <c r="J336" s="277">
        <v>2</v>
      </c>
      <c r="K336" s="9"/>
      <c r="L336" s="764" t="s">
        <v>314</v>
      </c>
      <c r="M336" s="765"/>
      <c r="N336" s="765"/>
      <c r="O336" s="765"/>
      <c r="P336" s="765"/>
      <c r="Q336" s="765"/>
      <c r="R336" s="766"/>
      <c r="S336" s="280">
        <v>82</v>
      </c>
      <c r="T336" s="281">
        <v>2</v>
      </c>
    </row>
    <row r="337" spans="2:20" ht="16.5" customHeight="1">
      <c r="B337" s="764" t="s">
        <v>307</v>
      </c>
      <c r="C337" s="765"/>
      <c r="D337" s="765"/>
      <c r="E337" s="765"/>
      <c r="F337" s="765"/>
      <c r="G337" s="765"/>
      <c r="H337" s="766"/>
      <c r="I337" s="276">
        <v>219</v>
      </c>
      <c r="J337" s="277">
        <v>5</v>
      </c>
      <c r="K337" s="9"/>
      <c r="L337" s="764" t="s">
        <v>35</v>
      </c>
      <c r="M337" s="765"/>
      <c r="N337" s="765"/>
      <c r="O337" s="765"/>
      <c r="P337" s="765"/>
      <c r="Q337" s="765"/>
      <c r="R337" s="766"/>
      <c r="S337" s="280">
        <v>47</v>
      </c>
      <c r="T337" s="281">
        <v>1</v>
      </c>
    </row>
    <row r="338" spans="2:20" ht="16.5" customHeight="1">
      <c r="B338" s="764" t="s">
        <v>52</v>
      </c>
      <c r="C338" s="765"/>
      <c r="D338" s="765"/>
      <c r="E338" s="765"/>
      <c r="F338" s="765"/>
      <c r="G338" s="765"/>
      <c r="H338" s="766"/>
      <c r="I338" s="276"/>
      <c r="J338" s="277"/>
      <c r="K338" s="9"/>
      <c r="L338" s="764" t="s">
        <v>43</v>
      </c>
      <c r="M338" s="765"/>
      <c r="N338" s="765"/>
      <c r="O338" s="765"/>
      <c r="P338" s="765"/>
      <c r="Q338" s="765"/>
      <c r="R338" s="766"/>
      <c r="S338" s="280"/>
      <c r="T338" s="281"/>
    </row>
    <row r="339" spans="2:20" ht="16.5" customHeight="1">
      <c r="B339" s="764" t="s">
        <v>308</v>
      </c>
      <c r="C339" s="765"/>
      <c r="D339" s="765"/>
      <c r="E339" s="765"/>
      <c r="F339" s="765"/>
      <c r="G339" s="765"/>
      <c r="H339" s="766"/>
      <c r="I339" s="276">
        <v>13</v>
      </c>
      <c r="J339" s="277">
        <v>1</v>
      </c>
      <c r="K339" s="9"/>
      <c r="L339" s="764" t="s">
        <v>315</v>
      </c>
      <c r="M339" s="765"/>
      <c r="N339" s="765"/>
      <c r="O339" s="765"/>
      <c r="P339" s="765"/>
      <c r="Q339" s="765"/>
      <c r="R339" s="766"/>
      <c r="S339" s="280">
        <v>116</v>
      </c>
      <c r="T339" s="281">
        <v>5</v>
      </c>
    </row>
    <row r="340" spans="2:20" ht="16.5" customHeight="1" thickBot="1">
      <c r="B340" s="419" t="s">
        <v>309</v>
      </c>
      <c r="C340" s="420"/>
      <c r="D340" s="420"/>
      <c r="E340" s="420"/>
      <c r="F340" s="420"/>
      <c r="G340" s="420"/>
      <c r="H340" s="779"/>
      <c r="I340" s="212"/>
      <c r="J340" s="213"/>
      <c r="K340" s="9"/>
      <c r="L340" s="764" t="s">
        <v>36</v>
      </c>
      <c r="M340" s="765"/>
      <c r="N340" s="765"/>
      <c r="O340" s="765"/>
      <c r="P340" s="765"/>
      <c r="Q340" s="765"/>
      <c r="R340" s="766"/>
      <c r="S340" s="280">
        <v>27</v>
      </c>
      <c r="T340" s="281">
        <v>1</v>
      </c>
    </row>
    <row r="341" spans="2:20" ht="16.5" customHeight="1">
      <c r="B341" s="9"/>
      <c r="C341" s="9"/>
      <c r="D341" s="9"/>
      <c r="E341" s="9"/>
      <c r="F341" s="9"/>
      <c r="G341" s="9"/>
      <c r="H341" s="9"/>
      <c r="I341" s="9"/>
      <c r="J341" s="9"/>
      <c r="K341" s="9"/>
      <c r="L341" s="764" t="s">
        <v>37</v>
      </c>
      <c r="M341" s="765"/>
      <c r="N341" s="765"/>
      <c r="O341" s="765"/>
      <c r="P341" s="765"/>
      <c r="Q341" s="765"/>
      <c r="R341" s="766"/>
      <c r="S341" s="280">
        <v>23</v>
      </c>
      <c r="T341" s="281">
        <v>1</v>
      </c>
    </row>
    <row r="342" spans="2:20" ht="16.5" customHeight="1" thickBot="1">
      <c r="B342" s="383" t="s">
        <v>50</v>
      </c>
      <c r="C342" s="383"/>
      <c r="D342" s="383"/>
      <c r="E342" s="9"/>
      <c r="F342" s="9"/>
      <c r="G342" s="9"/>
      <c r="H342" s="9"/>
      <c r="I342" s="9"/>
      <c r="J342" s="9"/>
      <c r="K342" s="9"/>
      <c r="L342" s="764" t="s">
        <v>34</v>
      </c>
      <c r="M342" s="765"/>
      <c r="N342" s="765"/>
      <c r="O342" s="765"/>
      <c r="P342" s="765"/>
      <c r="Q342" s="765"/>
      <c r="R342" s="766"/>
      <c r="S342" s="280">
        <v>20</v>
      </c>
      <c r="T342" s="281">
        <v>1</v>
      </c>
    </row>
    <row r="343" spans="2:20" ht="16.5" customHeight="1">
      <c r="B343" s="478" t="s">
        <v>296</v>
      </c>
      <c r="C343" s="479"/>
      <c r="D343" s="479"/>
      <c r="E343" s="479"/>
      <c r="F343" s="479"/>
      <c r="G343" s="479"/>
      <c r="H343" s="480"/>
      <c r="I343" s="796" t="s">
        <v>53</v>
      </c>
      <c r="J343" s="796" t="s">
        <v>298</v>
      </c>
      <c r="K343" s="9"/>
      <c r="L343" s="1073" t="s">
        <v>38</v>
      </c>
      <c r="M343" s="1074"/>
      <c r="N343" s="1074"/>
      <c r="O343" s="1074"/>
      <c r="P343" s="1074"/>
      <c r="Q343" s="1074"/>
      <c r="R343" s="1075"/>
      <c r="S343" s="280">
        <v>52</v>
      </c>
      <c r="T343" s="281">
        <v>3</v>
      </c>
    </row>
    <row r="344" spans="2:20" ht="16.5" customHeight="1" thickBot="1">
      <c r="B344" s="481"/>
      <c r="C344" s="482"/>
      <c r="D344" s="482"/>
      <c r="E344" s="482"/>
      <c r="F344" s="482"/>
      <c r="G344" s="482"/>
      <c r="H344" s="483"/>
      <c r="I344" s="797"/>
      <c r="J344" s="797"/>
      <c r="K344" s="9"/>
      <c r="L344" s="764" t="s">
        <v>316</v>
      </c>
      <c r="M344" s="765"/>
      <c r="N344" s="765"/>
      <c r="O344" s="765"/>
      <c r="P344" s="765"/>
      <c r="Q344" s="765"/>
      <c r="R344" s="766"/>
      <c r="S344" s="280"/>
      <c r="T344" s="281"/>
    </row>
    <row r="345" spans="2:20" ht="16.5" customHeight="1">
      <c r="B345" s="761" t="s">
        <v>300</v>
      </c>
      <c r="C345" s="762"/>
      <c r="D345" s="762"/>
      <c r="E345" s="762"/>
      <c r="F345" s="762"/>
      <c r="G345" s="762"/>
      <c r="H345" s="763"/>
      <c r="I345" s="284">
        <v>25</v>
      </c>
      <c r="J345" s="285">
        <v>1</v>
      </c>
      <c r="K345" s="9"/>
      <c r="L345" s="764" t="s">
        <v>317</v>
      </c>
      <c r="M345" s="765"/>
      <c r="N345" s="765"/>
      <c r="O345" s="765"/>
      <c r="P345" s="765"/>
      <c r="Q345" s="765"/>
      <c r="R345" s="766"/>
      <c r="S345" s="280">
        <v>286</v>
      </c>
      <c r="T345" s="281">
        <v>9</v>
      </c>
    </row>
    <row r="346" spans="2:20" ht="16.5" customHeight="1">
      <c r="B346" s="764" t="s">
        <v>301</v>
      </c>
      <c r="C346" s="765"/>
      <c r="D346" s="765"/>
      <c r="E346" s="765"/>
      <c r="F346" s="765"/>
      <c r="G346" s="765"/>
      <c r="H346" s="766"/>
      <c r="I346" s="276"/>
      <c r="J346" s="277"/>
      <c r="K346" s="9"/>
      <c r="L346" s="764" t="s">
        <v>318</v>
      </c>
      <c r="M346" s="765"/>
      <c r="N346" s="765"/>
      <c r="O346" s="765"/>
      <c r="P346" s="765"/>
      <c r="Q346" s="765"/>
      <c r="R346" s="766"/>
      <c r="S346" s="280"/>
      <c r="T346" s="281"/>
    </row>
    <row r="347" spans="2:20" ht="16.5" customHeight="1">
      <c r="B347" s="764" t="s">
        <v>302</v>
      </c>
      <c r="C347" s="765"/>
      <c r="D347" s="765"/>
      <c r="E347" s="765"/>
      <c r="F347" s="765"/>
      <c r="G347" s="765"/>
      <c r="H347" s="766"/>
      <c r="I347" s="276">
        <v>23</v>
      </c>
      <c r="J347" s="277">
        <v>1</v>
      </c>
      <c r="K347" s="9"/>
      <c r="L347" s="764" t="s">
        <v>319</v>
      </c>
      <c r="M347" s="765"/>
      <c r="N347" s="765"/>
      <c r="O347" s="765"/>
      <c r="P347" s="765"/>
      <c r="Q347" s="765"/>
      <c r="R347" s="766"/>
      <c r="S347" s="280">
        <v>61</v>
      </c>
      <c r="T347" s="281">
        <v>3</v>
      </c>
    </row>
    <row r="348" spans="2:20" ht="16.5" customHeight="1">
      <c r="B348" s="764" t="s">
        <v>320</v>
      </c>
      <c r="C348" s="765"/>
      <c r="D348" s="765"/>
      <c r="E348" s="765"/>
      <c r="F348" s="765"/>
      <c r="G348" s="765"/>
      <c r="H348" s="766"/>
      <c r="I348" s="276"/>
      <c r="J348" s="277"/>
      <c r="K348" s="9"/>
      <c r="L348" s="764" t="s">
        <v>40</v>
      </c>
      <c r="M348" s="765"/>
      <c r="N348" s="765"/>
      <c r="O348" s="765"/>
      <c r="P348" s="765"/>
      <c r="Q348" s="765"/>
      <c r="R348" s="766"/>
      <c r="S348" s="280">
        <v>31</v>
      </c>
      <c r="T348" s="281">
        <v>2</v>
      </c>
    </row>
    <row r="349" spans="2:20" ht="16.5" customHeight="1">
      <c r="B349" s="764" t="s">
        <v>45</v>
      </c>
      <c r="C349" s="765"/>
      <c r="D349" s="765"/>
      <c r="E349" s="765"/>
      <c r="F349" s="765"/>
      <c r="G349" s="765"/>
      <c r="H349" s="766"/>
      <c r="I349" s="276"/>
      <c r="J349" s="277"/>
      <c r="K349" s="9"/>
      <c r="L349" s="764" t="s">
        <v>41</v>
      </c>
      <c r="M349" s="765"/>
      <c r="N349" s="765"/>
      <c r="O349" s="765"/>
      <c r="P349" s="765"/>
      <c r="Q349" s="765"/>
      <c r="R349" s="766"/>
      <c r="S349" s="280">
        <v>82</v>
      </c>
      <c r="T349" s="281">
        <v>3</v>
      </c>
    </row>
    <row r="350" spans="2:20" ht="16.5" customHeight="1" thickBot="1">
      <c r="B350" s="764" t="s">
        <v>321</v>
      </c>
      <c r="C350" s="765"/>
      <c r="D350" s="765"/>
      <c r="E350" s="765"/>
      <c r="F350" s="765"/>
      <c r="G350" s="765"/>
      <c r="H350" s="766"/>
      <c r="I350" s="276"/>
      <c r="J350" s="277"/>
      <c r="K350" s="9"/>
      <c r="L350" s="419" t="s">
        <v>42</v>
      </c>
      <c r="M350" s="420"/>
      <c r="N350" s="420"/>
      <c r="O350" s="420"/>
      <c r="P350" s="420"/>
      <c r="Q350" s="420"/>
      <c r="R350" s="779"/>
      <c r="S350" s="282">
        <v>202</v>
      </c>
      <c r="T350" s="283">
        <v>6</v>
      </c>
    </row>
    <row r="351" spans="2:20" ht="16.5" customHeight="1">
      <c r="B351" s="764" t="s">
        <v>322</v>
      </c>
      <c r="C351" s="765"/>
      <c r="D351" s="765"/>
      <c r="E351" s="765"/>
      <c r="F351" s="765"/>
      <c r="G351" s="765"/>
      <c r="H351" s="766"/>
      <c r="I351" s="276"/>
      <c r="J351" s="277"/>
      <c r="K351" s="9"/>
    </row>
    <row r="352" spans="2:20" ht="16.5" customHeight="1" thickBot="1">
      <c r="B352" s="764" t="s">
        <v>44</v>
      </c>
      <c r="C352" s="765"/>
      <c r="D352" s="765"/>
      <c r="E352" s="765"/>
      <c r="F352" s="765"/>
      <c r="G352" s="765"/>
      <c r="H352" s="766"/>
      <c r="I352" s="276"/>
      <c r="J352" s="277"/>
      <c r="K352" s="9"/>
      <c r="L352" s="1076" t="s">
        <v>33</v>
      </c>
      <c r="M352" s="1076"/>
      <c r="N352" s="1076"/>
      <c r="O352" s="1076"/>
    </row>
    <row r="353" spans="2:20" ht="16.5" customHeight="1">
      <c r="B353" s="764" t="s">
        <v>287</v>
      </c>
      <c r="C353" s="765"/>
      <c r="D353" s="765"/>
      <c r="E353" s="765"/>
      <c r="F353" s="765"/>
      <c r="G353" s="765"/>
      <c r="H353" s="766"/>
      <c r="I353" s="276"/>
      <c r="J353" s="277"/>
      <c r="K353" s="9"/>
      <c r="L353" s="528" t="s">
        <v>78</v>
      </c>
      <c r="M353" s="529"/>
      <c r="N353" s="529"/>
      <c r="O353" s="529"/>
      <c r="P353" s="529"/>
      <c r="Q353" s="529"/>
      <c r="R353" s="529"/>
      <c r="S353" s="529"/>
      <c r="T353" s="530"/>
    </row>
    <row r="354" spans="2:20" ht="16.5" customHeight="1">
      <c r="B354" s="764" t="s">
        <v>317</v>
      </c>
      <c r="C354" s="765"/>
      <c r="D354" s="765"/>
      <c r="E354" s="765"/>
      <c r="F354" s="765"/>
      <c r="G354" s="765"/>
      <c r="H354" s="766"/>
      <c r="I354" s="276">
        <v>61</v>
      </c>
      <c r="J354" s="277">
        <v>2</v>
      </c>
      <c r="K354" s="9"/>
      <c r="L354" s="531"/>
      <c r="M354" s="532"/>
      <c r="N354" s="532"/>
      <c r="O354" s="532"/>
      <c r="P354" s="532"/>
      <c r="Q354" s="532"/>
      <c r="R354" s="532"/>
      <c r="S354" s="532"/>
      <c r="T354" s="533"/>
    </row>
    <row r="355" spans="2:20" ht="16.5" customHeight="1">
      <c r="B355" s="764" t="s">
        <v>288</v>
      </c>
      <c r="C355" s="765"/>
      <c r="D355" s="765"/>
      <c r="E355" s="765"/>
      <c r="F355" s="765"/>
      <c r="G355" s="765"/>
      <c r="H355" s="766"/>
      <c r="I355" s="210"/>
      <c r="J355" s="211"/>
      <c r="K355" s="9"/>
      <c r="L355" s="531"/>
      <c r="M355" s="532"/>
      <c r="N355" s="532"/>
      <c r="O355" s="532"/>
      <c r="P355" s="532"/>
      <c r="Q355" s="532"/>
      <c r="R355" s="532"/>
      <c r="S355" s="532"/>
      <c r="T355" s="533"/>
    </row>
    <row r="356" spans="2:20" ht="16.5" customHeight="1">
      <c r="B356" s="764" t="s">
        <v>318</v>
      </c>
      <c r="C356" s="765"/>
      <c r="D356" s="765"/>
      <c r="E356" s="765"/>
      <c r="F356" s="765"/>
      <c r="G356" s="765"/>
      <c r="H356" s="766"/>
      <c r="I356" s="210"/>
      <c r="J356" s="211"/>
      <c r="K356" s="9"/>
      <c r="L356" s="531"/>
      <c r="M356" s="532"/>
      <c r="N356" s="532"/>
      <c r="O356" s="532"/>
      <c r="P356" s="532"/>
      <c r="Q356" s="532"/>
      <c r="R356" s="532"/>
      <c r="S356" s="532"/>
      <c r="T356" s="533"/>
    </row>
    <row r="357" spans="2:20" ht="16.5" customHeight="1">
      <c r="B357" s="764" t="s">
        <v>319</v>
      </c>
      <c r="C357" s="765"/>
      <c r="D357" s="765"/>
      <c r="E357" s="765"/>
      <c r="F357" s="765"/>
      <c r="G357" s="765"/>
      <c r="H357" s="766"/>
      <c r="I357" s="210"/>
      <c r="J357" s="211"/>
      <c r="K357" s="9"/>
      <c r="L357" s="531"/>
      <c r="M357" s="532"/>
      <c r="N357" s="532"/>
      <c r="O357" s="532"/>
      <c r="P357" s="532"/>
      <c r="Q357" s="532"/>
      <c r="R357" s="532"/>
      <c r="S357" s="532"/>
      <c r="T357" s="533"/>
    </row>
    <row r="358" spans="2:20" ht="16.5" customHeight="1">
      <c r="B358" s="764" t="s">
        <v>289</v>
      </c>
      <c r="C358" s="765"/>
      <c r="D358" s="765"/>
      <c r="E358" s="765"/>
      <c r="F358" s="765"/>
      <c r="G358" s="765"/>
      <c r="H358" s="766"/>
      <c r="I358" s="210"/>
      <c r="J358" s="211"/>
      <c r="K358" s="9"/>
      <c r="L358" s="531"/>
      <c r="M358" s="532"/>
      <c r="N358" s="532"/>
      <c r="O358" s="532"/>
      <c r="P358" s="532"/>
      <c r="Q358" s="532"/>
      <c r="R358" s="532"/>
      <c r="S358" s="532"/>
      <c r="T358" s="533"/>
    </row>
    <row r="359" spans="2:20" ht="16.5" customHeight="1">
      <c r="B359" s="764" t="s">
        <v>290</v>
      </c>
      <c r="C359" s="765"/>
      <c r="D359" s="765"/>
      <c r="E359" s="765"/>
      <c r="F359" s="765"/>
      <c r="G359" s="765"/>
      <c r="H359" s="766"/>
      <c r="I359" s="210"/>
      <c r="J359" s="211"/>
      <c r="K359" s="9"/>
      <c r="L359" s="531"/>
      <c r="M359" s="532"/>
      <c r="N359" s="532"/>
      <c r="O359" s="532"/>
      <c r="P359" s="532"/>
      <c r="Q359" s="532"/>
      <c r="R359" s="532"/>
      <c r="S359" s="532"/>
      <c r="T359" s="533"/>
    </row>
    <row r="360" spans="2:20" ht="16.5" customHeight="1">
      <c r="B360" s="764" t="s">
        <v>291</v>
      </c>
      <c r="C360" s="765"/>
      <c r="D360" s="765"/>
      <c r="E360" s="765"/>
      <c r="F360" s="765"/>
      <c r="G360" s="765"/>
      <c r="H360" s="766"/>
      <c r="I360" s="210"/>
      <c r="J360" s="211"/>
      <c r="K360" s="9"/>
      <c r="L360" s="531"/>
      <c r="M360" s="532"/>
      <c r="N360" s="532"/>
      <c r="O360" s="532"/>
      <c r="P360" s="532"/>
      <c r="Q360" s="532"/>
      <c r="R360" s="532"/>
      <c r="S360" s="532"/>
      <c r="T360" s="533"/>
    </row>
    <row r="361" spans="2:20" ht="16.5" customHeight="1" thickBot="1">
      <c r="B361" s="419" t="s">
        <v>292</v>
      </c>
      <c r="C361" s="420"/>
      <c r="D361" s="420"/>
      <c r="E361" s="420"/>
      <c r="F361" s="420"/>
      <c r="G361" s="420"/>
      <c r="H361" s="779"/>
      <c r="I361" s="212"/>
      <c r="J361" s="213"/>
      <c r="K361" s="9"/>
      <c r="L361" s="534"/>
      <c r="M361" s="535"/>
      <c r="N361" s="535"/>
      <c r="O361" s="535"/>
      <c r="P361" s="535"/>
      <c r="Q361" s="535"/>
      <c r="R361" s="535"/>
      <c r="S361" s="535"/>
      <c r="T361" s="536"/>
    </row>
    <row r="362" spans="2:20" ht="16.5" customHeight="1">
      <c r="B362" s="9"/>
      <c r="C362" s="9"/>
      <c r="D362" s="9"/>
      <c r="E362" s="9"/>
      <c r="F362" s="9"/>
      <c r="G362" s="9"/>
      <c r="H362" s="9"/>
      <c r="I362" s="9"/>
      <c r="J362" s="9"/>
      <c r="K362" s="9"/>
      <c r="L362" s="9"/>
      <c r="M362" s="9"/>
      <c r="N362" s="9"/>
      <c r="O362" s="9"/>
      <c r="P362" s="9"/>
      <c r="Q362" s="9"/>
      <c r="R362" s="9"/>
    </row>
    <row r="363" spans="2:20" ht="16.5" customHeight="1">
      <c r="B363" s="358" t="s">
        <v>537</v>
      </c>
      <c r="C363" s="358"/>
      <c r="D363" s="358"/>
      <c r="E363" s="358"/>
      <c r="F363" s="358"/>
      <c r="G363" s="358"/>
      <c r="H363" s="358"/>
      <c r="I363" s="358"/>
      <c r="J363" s="358"/>
      <c r="K363" s="358"/>
      <c r="L363" s="358"/>
      <c r="M363" s="358"/>
      <c r="N363" s="358"/>
      <c r="O363" s="358"/>
      <c r="P363" s="358"/>
      <c r="Q363" s="358"/>
      <c r="R363" s="358"/>
    </row>
    <row r="364" spans="2:20" ht="16.5" customHeight="1">
      <c r="B364" s="358"/>
      <c r="C364" s="358"/>
      <c r="D364" s="358"/>
      <c r="E364" s="358"/>
      <c r="F364" s="358"/>
      <c r="G364" s="358"/>
      <c r="H364" s="358"/>
      <c r="I364" s="358"/>
      <c r="J364" s="358"/>
      <c r="K364" s="358"/>
      <c r="L364" s="358"/>
      <c r="M364" s="358"/>
      <c r="N364" s="358"/>
      <c r="O364" s="358"/>
      <c r="P364" s="358"/>
      <c r="Q364" s="358"/>
      <c r="R364" s="358"/>
    </row>
    <row r="365" spans="2:20" ht="16.5" customHeight="1" thickBot="1"/>
    <row r="366" spans="2:20" ht="16.5" customHeight="1" thickBot="1">
      <c r="B366" s="780" t="s">
        <v>133</v>
      </c>
      <c r="C366" s="781"/>
      <c r="D366" s="781"/>
      <c r="E366" s="781"/>
      <c r="F366" s="781"/>
      <c r="G366" s="781"/>
      <c r="H366" s="781"/>
      <c r="I366" s="782"/>
      <c r="J366" s="80" t="s">
        <v>175</v>
      </c>
      <c r="K366" s="81" t="s">
        <v>450</v>
      </c>
      <c r="L366" s="153"/>
      <c r="M366" s="778" t="s">
        <v>187</v>
      </c>
      <c r="N366" s="778"/>
      <c r="O366" s="778"/>
      <c r="P366"/>
      <c r="Q366"/>
    </row>
    <row r="367" spans="2:20" ht="16.5" customHeight="1">
      <c r="B367" s="780" t="s">
        <v>125</v>
      </c>
      <c r="C367" s="781"/>
      <c r="D367" s="781"/>
      <c r="E367" s="781"/>
      <c r="F367" s="781"/>
      <c r="G367" s="781"/>
      <c r="H367" s="781"/>
      <c r="I367" s="932"/>
      <c r="J367" s="239">
        <v>1640</v>
      </c>
      <c r="K367" s="286">
        <v>1623</v>
      </c>
      <c r="L367" s="154"/>
      <c r="M367" s="528" t="s">
        <v>79</v>
      </c>
      <c r="N367" s="529"/>
      <c r="O367" s="529"/>
      <c r="P367" s="530"/>
    </row>
    <row r="368" spans="2:20" ht="16.5" customHeight="1">
      <c r="B368" s="342" t="s">
        <v>126</v>
      </c>
      <c r="C368" s="343"/>
      <c r="D368" s="343"/>
      <c r="E368" s="343"/>
      <c r="F368" s="343"/>
      <c r="G368" s="343"/>
      <c r="H368" s="343"/>
      <c r="I368" s="344"/>
      <c r="J368" s="242">
        <v>2260</v>
      </c>
      <c r="K368" s="287">
        <v>2194</v>
      </c>
      <c r="L368" s="154"/>
      <c r="M368" s="531"/>
      <c r="N368" s="532"/>
      <c r="O368" s="532"/>
      <c r="P368" s="533"/>
    </row>
    <row r="369" spans="2:16" ht="16.5" customHeight="1" thickBot="1">
      <c r="B369" s="969" t="s">
        <v>127</v>
      </c>
      <c r="C369" s="970"/>
      <c r="D369" s="970"/>
      <c r="E369" s="970"/>
      <c r="F369" s="970"/>
      <c r="G369" s="970"/>
      <c r="H369" s="970"/>
      <c r="I369" s="971"/>
      <c r="J369" s="288">
        <v>276</v>
      </c>
      <c r="K369" s="289">
        <v>267</v>
      </c>
      <c r="L369" s="154"/>
      <c r="M369" s="531"/>
      <c r="N369" s="532"/>
      <c r="O369" s="532"/>
      <c r="P369" s="533"/>
    </row>
    <row r="370" spans="2:16" ht="16.5" customHeight="1" thickBot="1">
      <c r="B370" s="969" t="s">
        <v>452</v>
      </c>
      <c r="C370" s="970"/>
      <c r="D370" s="970"/>
      <c r="E370" s="970"/>
      <c r="F370" s="970"/>
      <c r="G370" s="970"/>
      <c r="H370" s="970"/>
      <c r="I370" s="971"/>
      <c r="J370" s="124">
        <f>SUM(J367:J369)</f>
        <v>4176</v>
      </c>
      <c r="K370" s="124">
        <f>SUM(K367:K369)</f>
        <v>4084</v>
      </c>
      <c r="L370" s="155"/>
      <c r="M370" s="531"/>
      <c r="N370" s="532"/>
      <c r="O370" s="532"/>
      <c r="P370" s="533"/>
    </row>
    <row r="371" spans="2:16" ht="16.5" customHeight="1">
      <c r="B371" s="895" t="s">
        <v>128</v>
      </c>
      <c r="C371" s="896"/>
      <c r="D371" s="896"/>
      <c r="E371" s="896"/>
      <c r="F371" s="896"/>
      <c r="G371" s="896"/>
      <c r="H371" s="896"/>
      <c r="I371" s="1016"/>
      <c r="J371" s="290">
        <v>0</v>
      </c>
      <c r="K371" s="291">
        <v>0</v>
      </c>
      <c r="L371" s="154"/>
      <c r="M371" s="531"/>
      <c r="N371" s="532"/>
      <c r="O371" s="532"/>
      <c r="P371" s="533"/>
    </row>
    <row r="372" spans="2:16" ht="16.5" customHeight="1" thickBot="1">
      <c r="B372" s="1017" t="s">
        <v>129</v>
      </c>
      <c r="C372" s="1018"/>
      <c r="D372" s="1018"/>
      <c r="E372" s="1018"/>
      <c r="F372" s="1018"/>
      <c r="G372" s="1018"/>
      <c r="H372" s="1018"/>
      <c r="I372" s="1019"/>
      <c r="J372" s="292">
        <v>0</v>
      </c>
      <c r="K372" s="293">
        <v>0</v>
      </c>
      <c r="L372" s="154"/>
      <c r="M372" s="531"/>
      <c r="N372" s="532"/>
      <c r="O372" s="532"/>
      <c r="P372" s="533"/>
    </row>
    <row r="373" spans="2:16" ht="16.5" customHeight="1" thickBot="1">
      <c r="B373" s="891" t="s">
        <v>25</v>
      </c>
      <c r="C373" s="892"/>
      <c r="D373" s="892"/>
      <c r="E373" s="892"/>
      <c r="F373" s="892"/>
      <c r="G373" s="892"/>
      <c r="H373" s="892"/>
      <c r="I373" s="893"/>
      <c r="J373" s="158">
        <f>SUM(J371:J372)</f>
        <v>0</v>
      </c>
      <c r="K373" s="158">
        <f>SUM(K371:K372)</f>
        <v>0</v>
      </c>
      <c r="L373" s="154"/>
      <c r="M373" s="531"/>
      <c r="N373" s="532"/>
      <c r="O373" s="532"/>
      <c r="P373" s="533"/>
    </row>
    <row r="374" spans="2:16" ht="16.5" customHeight="1">
      <c r="B374" s="780" t="s">
        <v>130</v>
      </c>
      <c r="C374" s="781"/>
      <c r="D374" s="781"/>
      <c r="E374" s="781"/>
      <c r="F374" s="781"/>
      <c r="G374" s="781"/>
      <c r="H374" s="781"/>
      <c r="I374" s="932"/>
      <c r="J374" s="239">
        <v>0</v>
      </c>
      <c r="K374" s="286">
        <v>0</v>
      </c>
      <c r="L374" s="154"/>
      <c r="M374" s="531"/>
      <c r="N374" s="532"/>
      <c r="O374" s="532"/>
      <c r="P374" s="533"/>
    </row>
    <row r="375" spans="2:16" ht="16.5" customHeight="1" thickBot="1">
      <c r="B375" s="969" t="s">
        <v>131</v>
      </c>
      <c r="C375" s="970"/>
      <c r="D375" s="970"/>
      <c r="E375" s="970"/>
      <c r="F375" s="970"/>
      <c r="G375" s="970"/>
      <c r="H375" s="970"/>
      <c r="I375" s="971"/>
      <c r="J375" s="288">
        <v>0</v>
      </c>
      <c r="K375" s="289">
        <v>1</v>
      </c>
      <c r="L375" s="154"/>
      <c r="M375" s="531"/>
      <c r="N375" s="532"/>
      <c r="O375" s="532"/>
      <c r="P375" s="533"/>
    </row>
    <row r="376" spans="2:16" ht="16.5" customHeight="1" thickBot="1">
      <c r="B376" s="969" t="s">
        <v>26</v>
      </c>
      <c r="C376" s="970"/>
      <c r="D376" s="970"/>
      <c r="E376" s="970"/>
      <c r="F376" s="970"/>
      <c r="G376" s="970"/>
      <c r="H376" s="970"/>
      <c r="I376" s="971"/>
      <c r="J376" s="158">
        <f>SUM(J374:J375)</f>
        <v>0</v>
      </c>
      <c r="K376" s="158">
        <f>SUM(K374:K375)</f>
        <v>1</v>
      </c>
      <c r="L376" s="154"/>
      <c r="M376" s="531"/>
      <c r="N376" s="532"/>
      <c r="O376" s="532"/>
      <c r="P376" s="533"/>
    </row>
    <row r="377" spans="2:16" ht="16.5" customHeight="1">
      <c r="B377" s="804" t="s">
        <v>28</v>
      </c>
      <c r="C377" s="805"/>
      <c r="D377" s="805"/>
      <c r="E377" s="805"/>
      <c r="F377" s="805"/>
      <c r="G377" s="805"/>
      <c r="H377" s="805"/>
      <c r="I377" s="805"/>
      <c r="J377" s="239">
        <v>1</v>
      </c>
      <c r="K377" s="286">
        <v>2</v>
      </c>
      <c r="L377" s="154"/>
      <c r="M377" s="531"/>
      <c r="N377" s="532"/>
      <c r="O377" s="532"/>
      <c r="P377" s="533"/>
    </row>
    <row r="378" spans="2:16" ht="16.5" customHeight="1">
      <c r="B378" s="773" t="s">
        <v>29</v>
      </c>
      <c r="C378" s="774"/>
      <c r="D378" s="774"/>
      <c r="E378" s="774"/>
      <c r="F378" s="774"/>
      <c r="G378" s="774"/>
      <c r="H378" s="774"/>
      <c r="I378" s="774"/>
      <c r="J378" s="242">
        <v>3</v>
      </c>
      <c r="K378" s="287">
        <v>3</v>
      </c>
      <c r="L378" s="154"/>
      <c r="M378" s="531"/>
      <c r="N378" s="532"/>
      <c r="O378" s="532"/>
      <c r="P378" s="533"/>
    </row>
    <row r="379" spans="2:16" ht="16.5" customHeight="1" thickBot="1">
      <c r="B379" s="771" t="s">
        <v>30</v>
      </c>
      <c r="C379" s="772"/>
      <c r="D379" s="772"/>
      <c r="E379" s="772"/>
      <c r="F379" s="772"/>
      <c r="G379" s="772"/>
      <c r="H379" s="772"/>
      <c r="I379" s="772"/>
      <c r="J379" s="288">
        <v>0</v>
      </c>
      <c r="K379" s="289">
        <v>0</v>
      </c>
      <c r="L379" s="154"/>
      <c r="M379" s="531"/>
      <c r="N379" s="532"/>
      <c r="O379" s="532"/>
      <c r="P379" s="533"/>
    </row>
    <row r="380" spans="2:16" ht="16.5" customHeight="1" thickBot="1">
      <c r="B380" s="771" t="s">
        <v>27</v>
      </c>
      <c r="C380" s="772"/>
      <c r="D380" s="772"/>
      <c r="E380" s="772"/>
      <c r="F380" s="772"/>
      <c r="G380" s="772"/>
      <c r="H380" s="772"/>
      <c r="I380" s="772"/>
      <c r="J380" s="124">
        <f>SUM(J377:J379)</f>
        <v>4</v>
      </c>
      <c r="K380" s="124">
        <f>SUM(K377:K379)</f>
        <v>5</v>
      </c>
      <c r="L380" s="154"/>
      <c r="M380" s="531"/>
      <c r="N380" s="532"/>
      <c r="O380" s="532"/>
      <c r="P380" s="533"/>
    </row>
    <row r="381" spans="2:16" ht="16.5" customHeight="1">
      <c r="B381" s="895" t="s">
        <v>360</v>
      </c>
      <c r="C381" s="896"/>
      <c r="D381" s="896"/>
      <c r="E381" s="896"/>
      <c r="F381" s="896"/>
      <c r="G381" s="896"/>
      <c r="H381" s="896"/>
      <c r="I381" s="1016"/>
      <c r="J381" s="294">
        <v>0.98499999999999999</v>
      </c>
      <c r="K381" s="207">
        <v>0.99680000000000002</v>
      </c>
      <c r="L381" s="156"/>
      <c r="M381" s="531"/>
      <c r="N381" s="532"/>
      <c r="O381" s="532"/>
      <c r="P381" s="533"/>
    </row>
    <row r="382" spans="2:16" ht="16.5" customHeight="1">
      <c r="B382" s="342" t="s">
        <v>361</v>
      </c>
      <c r="C382" s="343"/>
      <c r="D382" s="343"/>
      <c r="E382" s="343"/>
      <c r="F382" s="343"/>
      <c r="G382" s="343"/>
      <c r="H382" s="343"/>
      <c r="I382" s="344"/>
      <c r="J382" s="295">
        <v>0.96199999999999997</v>
      </c>
      <c r="K382" s="208">
        <v>0.99299999999999999</v>
      </c>
      <c r="L382" s="156"/>
      <c r="M382" s="531"/>
      <c r="N382" s="532"/>
      <c r="O382" s="532"/>
      <c r="P382" s="533"/>
    </row>
    <row r="383" spans="2:16" ht="16.5" customHeight="1" thickBot="1">
      <c r="B383" s="969" t="s">
        <v>362</v>
      </c>
      <c r="C383" s="970"/>
      <c r="D383" s="970"/>
      <c r="E383" s="970"/>
      <c r="F383" s="970"/>
      <c r="G383" s="970"/>
      <c r="H383" s="970"/>
      <c r="I383" s="971"/>
      <c r="J383" s="296">
        <v>0.97299999999999998</v>
      </c>
      <c r="K383" s="209">
        <v>0.99</v>
      </c>
      <c r="L383" s="156"/>
      <c r="M383" s="531"/>
      <c r="N383" s="532"/>
      <c r="O383" s="532"/>
      <c r="P383" s="533"/>
    </row>
    <row r="384" spans="2:16" ht="16.5" customHeight="1" thickBot="1">
      <c r="B384" s="969" t="s">
        <v>24</v>
      </c>
      <c r="C384" s="970"/>
      <c r="D384" s="970"/>
      <c r="E384" s="970"/>
      <c r="F384" s="970"/>
      <c r="G384" s="970"/>
      <c r="H384" s="970"/>
      <c r="I384" s="971"/>
      <c r="J384" s="157">
        <f>AVERAGE(J381:J383)</f>
        <v>0.97333333333333327</v>
      </c>
      <c r="K384" s="157">
        <f>AVERAGE(K381:K383)</f>
        <v>0.99326666666666663</v>
      </c>
      <c r="L384" s="156"/>
      <c r="M384" s="534"/>
      <c r="N384" s="535"/>
      <c r="O384" s="535"/>
      <c r="P384" s="536"/>
    </row>
    <row r="385" spans="2:20" ht="16.5" customHeight="1">
      <c r="B385" s="9"/>
      <c r="C385" s="9"/>
      <c r="D385" s="9"/>
      <c r="E385" s="9"/>
      <c r="F385" s="9"/>
      <c r="G385" s="9"/>
      <c r="H385" s="9"/>
      <c r="I385" s="9"/>
      <c r="J385" s="9"/>
      <c r="K385" s="9"/>
      <c r="L385" s="9"/>
      <c r="M385" s="9"/>
      <c r="N385" s="9"/>
      <c r="O385" s="9"/>
      <c r="P385" s="9"/>
      <c r="Q385" s="9"/>
      <c r="R385" s="9"/>
    </row>
    <row r="386" spans="2:20" ht="16.5" customHeight="1">
      <c r="B386" s="358" t="s">
        <v>538</v>
      </c>
      <c r="C386" s="358"/>
      <c r="D386" s="358"/>
      <c r="E386" s="358"/>
      <c r="F386" s="358"/>
      <c r="G386" s="358"/>
      <c r="H386" s="358"/>
      <c r="I386" s="358"/>
      <c r="J386" s="358"/>
      <c r="K386" s="358"/>
      <c r="L386" s="358"/>
      <c r="M386" s="358"/>
      <c r="N386" s="358"/>
      <c r="O386" s="358"/>
      <c r="P386" s="358"/>
      <c r="Q386" s="358"/>
      <c r="R386" s="358"/>
    </row>
    <row r="387" spans="2:20" ht="16.5" customHeight="1">
      <c r="B387" s="358"/>
      <c r="C387" s="358"/>
      <c r="D387" s="358"/>
      <c r="E387" s="358"/>
      <c r="F387" s="358"/>
      <c r="G387" s="358"/>
      <c r="H387" s="358"/>
      <c r="I387" s="358"/>
      <c r="J387" s="358"/>
      <c r="K387" s="358"/>
      <c r="L387" s="358"/>
      <c r="M387" s="358"/>
      <c r="N387" s="358"/>
      <c r="O387" s="358"/>
      <c r="P387" s="358"/>
      <c r="Q387" s="358"/>
      <c r="R387" s="358"/>
    </row>
    <row r="388" spans="2:20" ht="16.5" customHeight="1">
      <c r="B388" s="4"/>
      <c r="C388" s="4"/>
      <c r="D388" s="4"/>
      <c r="E388" s="4"/>
      <c r="F388" s="4"/>
      <c r="G388" s="4"/>
      <c r="H388" s="4"/>
      <c r="I388" s="4"/>
      <c r="J388" s="4"/>
      <c r="K388" s="4"/>
      <c r="L388" s="4"/>
      <c r="M388" s="4"/>
      <c r="N388" s="4"/>
      <c r="O388" s="4"/>
      <c r="P388" s="4"/>
      <c r="Q388" s="4"/>
      <c r="R388" s="4"/>
    </row>
    <row r="389" spans="2:20" ht="16.5" customHeight="1" thickBot="1">
      <c r="B389" s="510" t="s">
        <v>5</v>
      </c>
      <c r="C389" s="510"/>
      <c r="D389" s="510"/>
      <c r="E389" s="510"/>
      <c r="F389" s="510"/>
      <c r="G389" s="510"/>
      <c r="H389" s="510"/>
      <c r="I389" s="510"/>
      <c r="J389" s="510"/>
      <c r="K389" s="5"/>
      <c r="L389" s="510" t="s">
        <v>410</v>
      </c>
      <c r="M389" s="510"/>
      <c r="N389" s="510"/>
      <c r="O389" s="510"/>
      <c r="P389" s="510"/>
      <c r="Q389" s="510"/>
      <c r="R389" s="510"/>
      <c r="S389" s="510"/>
      <c r="T389" s="510"/>
    </row>
    <row r="390" spans="2:20" ht="40.5" customHeight="1" thickBot="1">
      <c r="B390" s="1008" t="s">
        <v>350</v>
      </c>
      <c r="C390" s="1009"/>
      <c r="D390" s="1009"/>
      <c r="E390" s="1009"/>
      <c r="F390" s="1009"/>
      <c r="G390" s="1009"/>
      <c r="H390" s="1010"/>
      <c r="I390" s="25" t="s">
        <v>349</v>
      </c>
      <c r="J390" s="26" t="s">
        <v>417</v>
      </c>
      <c r="L390" s="1008" t="s">
        <v>350</v>
      </c>
      <c r="M390" s="1009"/>
      <c r="N390" s="1009"/>
      <c r="O390" s="1009"/>
      <c r="P390" s="1009"/>
      <c r="Q390" s="1009"/>
      <c r="R390" s="1011"/>
      <c r="S390" s="27" t="s">
        <v>349</v>
      </c>
      <c r="T390" s="27" t="s">
        <v>417</v>
      </c>
    </row>
    <row r="391" spans="2:20" ht="16.5" customHeight="1" thickBot="1">
      <c r="B391" s="775" t="s">
        <v>411</v>
      </c>
      <c r="C391" s="776"/>
      <c r="D391" s="776"/>
      <c r="E391" s="776"/>
      <c r="F391" s="776"/>
      <c r="G391" s="776"/>
      <c r="H391" s="777"/>
      <c r="I391" s="160">
        <f>SUM(I392:I400)</f>
        <v>382</v>
      </c>
      <c r="J391" s="160">
        <f>SUM(J392:J400)</f>
        <v>62</v>
      </c>
      <c r="L391" s="775" t="s">
        <v>411</v>
      </c>
      <c r="M391" s="776"/>
      <c r="N391" s="776"/>
      <c r="O391" s="776"/>
      <c r="P391" s="776"/>
      <c r="Q391" s="776"/>
      <c r="R391" s="777"/>
      <c r="S391" s="160">
        <f>SUM(S392:S400)</f>
        <v>168</v>
      </c>
      <c r="T391" s="34">
        <f>SUM(T392:T400)</f>
        <v>28</v>
      </c>
    </row>
    <row r="392" spans="2:20" ht="16.5" customHeight="1">
      <c r="B392" s="472" t="s">
        <v>403</v>
      </c>
      <c r="C392" s="473"/>
      <c r="D392" s="473"/>
      <c r="E392" s="473"/>
      <c r="F392" s="473"/>
      <c r="G392" s="473"/>
      <c r="H392" s="474"/>
      <c r="I392" s="297">
        <v>0</v>
      </c>
      <c r="J392" s="297">
        <v>0</v>
      </c>
      <c r="L392" s="472" t="s">
        <v>403</v>
      </c>
      <c r="M392" s="473"/>
      <c r="N392" s="473"/>
      <c r="O392" s="473"/>
      <c r="P392" s="473"/>
      <c r="Q392" s="473"/>
      <c r="R392" s="474"/>
      <c r="S392" s="297">
        <v>0</v>
      </c>
      <c r="T392" s="291">
        <v>0</v>
      </c>
    </row>
    <row r="393" spans="2:20" ht="16.5" customHeight="1">
      <c r="B393" s="444" t="s">
        <v>278</v>
      </c>
      <c r="C393" s="445"/>
      <c r="D393" s="445"/>
      <c r="E393" s="445"/>
      <c r="F393" s="445"/>
      <c r="G393" s="445"/>
      <c r="H393" s="446"/>
      <c r="I393" s="243">
        <v>21</v>
      </c>
      <c r="J393" s="243">
        <v>6</v>
      </c>
      <c r="L393" s="444" t="s">
        <v>278</v>
      </c>
      <c r="M393" s="445"/>
      <c r="N393" s="445"/>
      <c r="O393" s="445"/>
      <c r="P393" s="445"/>
      <c r="Q393" s="445"/>
      <c r="R393" s="446"/>
      <c r="S393" s="243">
        <v>4</v>
      </c>
      <c r="T393" s="287">
        <v>1</v>
      </c>
    </row>
    <row r="394" spans="2:20" ht="16.5" customHeight="1">
      <c r="B394" s="444" t="s">
        <v>413</v>
      </c>
      <c r="C394" s="445"/>
      <c r="D394" s="445"/>
      <c r="E394" s="445"/>
      <c r="F394" s="445"/>
      <c r="G394" s="445"/>
      <c r="H394" s="446"/>
      <c r="I394" s="243">
        <v>228</v>
      </c>
      <c r="J394" s="243">
        <v>44</v>
      </c>
      <c r="L394" s="444" t="s">
        <v>413</v>
      </c>
      <c r="M394" s="445"/>
      <c r="N394" s="445"/>
      <c r="O394" s="445"/>
      <c r="P394" s="445"/>
      <c r="Q394" s="445"/>
      <c r="R394" s="446"/>
      <c r="S394" s="243">
        <v>44</v>
      </c>
      <c r="T394" s="287">
        <v>14</v>
      </c>
    </row>
    <row r="395" spans="2:20" ht="16.5" customHeight="1">
      <c r="B395" s="444" t="s">
        <v>404</v>
      </c>
      <c r="C395" s="445"/>
      <c r="D395" s="445"/>
      <c r="E395" s="445"/>
      <c r="F395" s="445"/>
      <c r="G395" s="445"/>
      <c r="H395" s="446"/>
      <c r="I395" s="243">
        <v>77</v>
      </c>
      <c r="J395" s="243">
        <v>12</v>
      </c>
      <c r="L395" s="444" t="s">
        <v>404</v>
      </c>
      <c r="M395" s="445"/>
      <c r="N395" s="445"/>
      <c r="O395" s="445"/>
      <c r="P395" s="445"/>
      <c r="Q395" s="445"/>
      <c r="R395" s="446"/>
      <c r="S395" s="243">
        <v>27</v>
      </c>
      <c r="T395" s="287">
        <v>6</v>
      </c>
    </row>
    <row r="396" spans="2:20" ht="16.5" customHeight="1">
      <c r="B396" s="444" t="s">
        <v>408</v>
      </c>
      <c r="C396" s="445"/>
      <c r="D396" s="445"/>
      <c r="E396" s="445"/>
      <c r="F396" s="445"/>
      <c r="G396" s="445"/>
      <c r="H396" s="446"/>
      <c r="I396" s="243">
        <v>1</v>
      </c>
      <c r="J396" s="243">
        <v>0</v>
      </c>
      <c r="L396" s="444" t="s">
        <v>408</v>
      </c>
      <c r="M396" s="445"/>
      <c r="N396" s="445"/>
      <c r="O396" s="445"/>
      <c r="P396" s="445"/>
      <c r="Q396" s="445"/>
      <c r="R396" s="446"/>
      <c r="S396" s="243">
        <v>0</v>
      </c>
      <c r="T396" s="287">
        <v>0</v>
      </c>
    </row>
    <row r="397" spans="2:20" ht="16.5" customHeight="1">
      <c r="B397" s="444" t="s">
        <v>434</v>
      </c>
      <c r="C397" s="445"/>
      <c r="D397" s="445"/>
      <c r="E397" s="445"/>
      <c r="F397" s="445"/>
      <c r="G397" s="445"/>
      <c r="H397" s="446"/>
      <c r="I397" s="243">
        <v>3</v>
      </c>
      <c r="J397" s="243">
        <v>0</v>
      </c>
      <c r="L397" s="444" t="s">
        <v>434</v>
      </c>
      <c r="M397" s="445"/>
      <c r="N397" s="445"/>
      <c r="O397" s="445"/>
      <c r="P397" s="445"/>
      <c r="Q397" s="445"/>
      <c r="R397" s="446"/>
      <c r="S397" s="243">
        <v>0</v>
      </c>
      <c r="T397" s="287">
        <v>0</v>
      </c>
    </row>
    <row r="398" spans="2:20" ht="16.5" customHeight="1">
      <c r="B398" s="444" t="s">
        <v>409</v>
      </c>
      <c r="C398" s="445"/>
      <c r="D398" s="445"/>
      <c r="E398" s="445"/>
      <c r="F398" s="445"/>
      <c r="G398" s="445"/>
      <c r="H398" s="446"/>
      <c r="I398" s="243">
        <v>45</v>
      </c>
      <c r="J398" s="243">
        <v>0</v>
      </c>
      <c r="L398" s="444" t="s">
        <v>409</v>
      </c>
      <c r="M398" s="445"/>
      <c r="N398" s="445"/>
      <c r="O398" s="445"/>
      <c r="P398" s="445"/>
      <c r="Q398" s="445"/>
      <c r="R398" s="446"/>
      <c r="S398" s="243">
        <v>82</v>
      </c>
      <c r="T398" s="287">
        <v>7</v>
      </c>
    </row>
    <row r="399" spans="2:20" ht="16.5" customHeight="1">
      <c r="B399" s="444" t="s">
        <v>412</v>
      </c>
      <c r="C399" s="445"/>
      <c r="D399" s="445"/>
      <c r="E399" s="445"/>
      <c r="F399" s="445"/>
      <c r="G399" s="445"/>
      <c r="H399" s="446"/>
      <c r="I399" s="298">
        <v>7</v>
      </c>
      <c r="J399" s="298">
        <v>0</v>
      </c>
      <c r="L399" s="444" t="s">
        <v>412</v>
      </c>
      <c r="M399" s="445"/>
      <c r="N399" s="445"/>
      <c r="O399" s="445"/>
      <c r="P399" s="445"/>
      <c r="Q399" s="445"/>
      <c r="R399" s="446"/>
      <c r="S399" s="308">
        <v>7</v>
      </c>
      <c r="T399" s="309">
        <v>0</v>
      </c>
    </row>
    <row r="400" spans="2:20" ht="16.5" customHeight="1" thickBot="1">
      <c r="B400" s="975" t="s">
        <v>436</v>
      </c>
      <c r="C400" s="976"/>
      <c r="D400" s="976"/>
      <c r="E400" s="976"/>
      <c r="F400" s="976"/>
      <c r="G400" s="976"/>
      <c r="H400" s="977"/>
      <c r="I400" s="299">
        <v>0</v>
      </c>
      <c r="J400" s="299">
        <v>0</v>
      </c>
      <c r="L400" s="516" t="s">
        <v>436</v>
      </c>
      <c r="M400" s="517"/>
      <c r="N400" s="517"/>
      <c r="O400" s="517"/>
      <c r="P400" s="517"/>
      <c r="Q400" s="517"/>
      <c r="R400" s="518"/>
      <c r="S400" s="289">
        <v>4</v>
      </c>
      <c r="T400" s="289">
        <v>0</v>
      </c>
    </row>
    <row r="401" spans="2:24" ht="16.5" customHeight="1">
      <c r="B401" s="984" t="s">
        <v>429</v>
      </c>
      <c r="C401" s="985"/>
      <c r="D401" s="985"/>
      <c r="E401" s="985"/>
      <c r="F401" s="985"/>
      <c r="G401" s="985"/>
      <c r="H401" s="986"/>
      <c r="I401" s="297">
        <v>0</v>
      </c>
      <c r="J401" s="297">
        <v>0</v>
      </c>
      <c r="L401" s="984" t="s">
        <v>429</v>
      </c>
      <c r="M401" s="985"/>
      <c r="N401" s="985"/>
      <c r="O401" s="985"/>
      <c r="P401" s="985"/>
      <c r="Q401" s="985"/>
      <c r="R401" s="986"/>
      <c r="S401" s="300">
        <v>0</v>
      </c>
      <c r="T401" s="300">
        <v>0</v>
      </c>
    </row>
    <row r="402" spans="2:24" ht="16.5" customHeight="1">
      <c r="B402" s="507" t="s">
        <v>328</v>
      </c>
      <c r="C402" s="508"/>
      <c r="D402" s="508"/>
      <c r="E402" s="508"/>
      <c r="F402" s="508"/>
      <c r="G402" s="508"/>
      <c r="H402" s="509"/>
      <c r="I402" s="243">
        <v>23</v>
      </c>
      <c r="J402" s="243">
        <v>9</v>
      </c>
      <c r="L402" s="507" t="s">
        <v>328</v>
      </c>
      <c r="M402" s="508"/>
      <c r="N402" s="508"/>
      <c r="O402" s="508"/>
      <c r="P402" s="508"/>
      <c r="Q402" s="508"/>
      <c r="R402" s="509"/>
      <c r="S402" s="243">
        <v>0</v>
      </c>
      <c r="T402" s="243">
        <v>0</v>
      </c>
    </row>
    <row r="403" spans="2:24" ht="16.5" customHeight="1">
      <c r="B403" s="507" t="s">
        <v>430</v>
      </c>
      <c r="C403" s="508"/>
      <c r="D403" s="508"/>
      <c r="E403" s="508"/>
      <c r="F403" s="508"/>
      <c r="G403" s="508"/>
      <c r="H403" s="509"/>
      <c r="I403" s="243">
        <v>252</v>
      </c>
      <c r="J403" s="243">
        <v>51</v>
      </c>
      <c r="L403" s="507" t="s">
        <v>430</v>
      </c>
      <c r="M403" s="508"/>
      <c r="N403" s="508"/>
      <c r="O403" s="508"/>
      <c r="P403" s="508"/>
      <c r="Q403" s="508"/>
      <c r="R403" s="509"/>
      <c r="S403" s="243">
        <v>42</v>
      </c>
      <c r="T403" s="243">
        <v>10</v>
      </c>
    </row>
    <row r="404" spans="2:24" ht="16.5" customHeight="1" thickBot="1">
      <c r="B404" s="487" t="s">
        <v>435</v>
      </c>
      <c r="C404" s="488"/>
      <c r="D404" s="488"/>
      <c r="E404" s="488"/>
      <c r="F404" s="488"/>
      <c r="G404" s="488"/>
      <c r="H404" s="489"/>
      <c r="I404" s="298">
        <v>107</v>
      </c>
      <c r="J404" s="298">
        <v>2</v>
      </c>
      <c r="L404" s="487" t="s">
        <v>435</v>
      </c>
      <c r="M404" s="488"/>
      <c r="N404" s="488"/>
      <c r="O404" s="488"/>
      <c r="P404" s="488"/>
      <c r="Q404" s="488"/>
      <c r="R404" s="489"/>
      <c r="S404" s="298">
        <v>126</v>
      </c>
      <c r="T404" s="298">
        <v>18</v>
      </c>
    </row>
    <row r="405" spans="2:24" ht="16.5" customHeight="1">
      <c r="B405" s="453" t="s">
        <v>167</v>
      </c>
      <c r="C405" s="454"/>
      <c r="D405" s="454"/>
      <c r="E405" s="454"/>
      <c r="F405" s="454"/>
      <c r="G405" s="454"/>
      <c r="H405" s="455"/>
      <c r="I405" s="286">
        <v>91</v>
      </c>
      <c r="J405" s="300">
        <v>16</v>
      </c>
      <c r="L405" s="453" t="s">
        <v>178</v>
      </c>
      <c r="M405" s="454"/>
      <c r="N405" s="454"/>
      <c r="O405" s="454"/>
      <c r="P405" s="454"/>
      <c r="Q405" s="454"/>
      <c r="R405" s="455"/>
      <c r="S405" s="286">
        <v>2</v>
      </c>
      <c r="T405" s="300">
        <v>0</v>
      </c>
    </row>
    <row r="406" spans="2:24" ht="16.5" customHeight="1">
      <c r="B406" s="444" t="s">
        <v>431</v>
      </c>
      <c r="C406" s="445"/>
      <c r="D406" s="445"/>
      <c r="E406" s="445"/>
      <c r="F406" s="445"/>
      <c r="G406" s="445"/>
      <c r="H406" s="456"/>
      <c r="I406" s="287">
        <v>272</v>
      </c>
      <c r="J406" s="243">
        <v>46</v>
      </c>
      <c r="L406" s="444" t="s">
        <v>414</v>
      </c>
      <c r="M406" s="445"/>
      <c r="N406" s="445"/>
      <c r="O406" s="445"/>
      <c r="P406" s="445"/>
      <c r="Q406" s="445"/>
      <c r="R406" s="456"/>
      <c r="S406" s="287">
        <v>0</v>
      </c>
      <c r="T406" s="243">
        <v>0</v>
      </c>
    </row>
    <row r="407" spans="2:24" ht="16.5" customHeight="1">
      <c r="B407" s="444" t="s">
        <v>168</v>
      </c>
      <c r="C407" s="445"/>
      <c r="D407" s="445"/>
      <c r="E407" s="445"/>
      <c r="F407" s="445"/>
      <c r="G407" s="445"/>
      <c r="H407" s="456"/>
      <c r="I407" s="287">
        <v>14</v>
      </c>
      <c r="J407" s="243">
        <v>0</v>
      </c>
      <c r="K407" s="14"/>
      <c r="L407" s="444" t="s">
        <v>168</v>
      </c>
      <c r="M407" s="445"/>
      <c r="N407" s="445"/>
      <c r="O407" s="445"/>
      <c r="P407" s="445"/>
      <c r="Q407" s="445"/>
      <c r="R407" s="456"/>
      <c r="S407" s="287">
        <v>0</v>
      </c>
      <c r="T407" s="243">
        <v>0</v>
      </c>
    </row>
    <row r="408" spans="2:24" ht="16.5" customHeight="1">
      <c r="B408" s="444" t="s">
        <v>177</v>
      </c>
      <c r="C408" s="445"/>
      <c r="D408" s="445"/>
      <c r="E408" s="445"/>
      <c r="F408" s="445"/>
      <c r="G408" s="445"/>
      <c r="H408" s="456"/>
      <c r="I408" s="301">
        <v>4</v>
      </c>
      <c r="J408" s="302">
        <v>0</v>
      </c>
      <c r="L408" s="444" t="s">
        <v>177</v>
      </c>
      <c r="M408" s="445"/>
      <c r="N408" s="445"/>
      <c r="O408" s="445"/>
      <c r="P408" s="445"/>
      <c r="Q408" s="445"/>
      <c r="R408" s="456"/>
      <c r="S408" s="301">
        <v>0</v>
      </c>
      <c r="T408" s="302">
        <v>0</v>
      </c>
      <c r="U408" s="15"/>
      <c r="V408" s="15"/>
      <c r="W408" s="15"/>
      <c r="X408" s="15"/>
    </row>
    <row r="409" spans="2:24" ht="16.5" customHeight="1">
      <c r="B409" s="444" t="s">
        <v>179</v>
      </c>
      <c r="C409" s="445"/>
      <c r="D409" s="445"/>
      <c r="E409" s="445"/>
      <c r="F409" s="445"/>
      <c r="G409" s="445"/>
      <c r="H409" s="456"/>
      <c r="I409" s="301">
        <v>1</v>
      </c>
      <c r="J409" s="302">
        <v>0</v>
      </c>
      <c r="L409" s="444" t="s">
        <v>179</v>
      </c>
      <c r="M409" s="445"/>
      <c r="N409" s="445"/>
      <c r="O409" s="445"/>
      <c r="P409" s="445"/>
      <c r="Q409" s="445"/>
      <c r="R409" s="456"/>
      <c r="S409" s="301">
        <v>0</v>
      </c>
      <c r="T409" s="302">
        <v>0</v>
      </c>
      <c r="U409" s="15"/>
      <c r="V409" s="15"/>
      <c r="W409" s="15"/>
      <c r="X409" s="15"/>
    </row>
    <row r="410" spans="2:24" ht="16.5" customHeight="1">
      <c r="B410" s="444" t="s">
        <v>180</v>
      </c>
      <c r="C410" s="445"/>
      <c r="D410" s="445"/>
      <c r="E410" s="445"/>
      <c r="F410" s="445"/>
      <c r="G410" s="445"/>
      <c r="H410" s="456"/>
      <c r="I410" s="301">
        <v>0</v>
      </c>
      <c r="J410" s="302">
        <v>0</v>
      </c>
      <c r="L410" s="444" t="s">
        <v>180</v>
      </c>
      <c r="M410" s="445"/>
      <c r="N410" s="445"/>
      <c r="O410" s="445"/>
      <c r="P410" s="445"/>
      <c r="Q410" s="445"/>
      <c r="R410" s="456"/>
      <c r="S410" s="301">
        <v>0</v>
      </c>
      <c r="T410" s="302">
        <v>0</v>
      </c>
      <c r="U410" s="15"/>
      <c r="V410" s="15"/>
      <c r="W410" s="15"/>
      <c r="X410" s="15"/>
    </row>
    <row r="411" spans="2:24" ht="16.5" customHeight="1">
      <c r="B411" s="444" t="s">
        <v>169</v>
      </c>
      <c r="C411" s="445"/>
      <c r="D411" s="445"/>
      <c r="E411" s="445"/>
      <c r="F411" s="445"/>
      <c r="G411" s="445"/>
      <c r="H411" s="456"/>
      <c r="I411" s="303">
        <v>44</v>
      </c>
      <c r="J411" s="109"/>
      <c r="L411" s="444" t="s">
        <v>169</v>
      </c>
      <c r="M411" s="445"/>
      <c r="N411" s="445"/>
      <c r="O411" s="445"/>
      <c r="P411" s="445"/>
      <c r="Q411" s="445"/>
      <c r="R411" s="456"/>
      <c r="S411" s="301">
        <v>10</v>
      </c>
      <c r="T411" s="109"/>
      <c r="U411" s="15"/>
      <c r="V411" s="15"/>
      <c r="W411" s="15"/>
      <c r="X411" s="15"/>
    </row>
    <row r="412" spans="2:24" ht="16.5" customHeight="1">
      <c r="B412" s="444" t="s">
        <v>432</v>
      </c>
      <c r="C412" s="445"/>
      <c r="D412" s="445"/>
      <c r="E412" s="445"/>
      <c r="F412" s="445"/>
      <c r="G412" s="445"/>
      <c r="H412" s="456"/>
      <c r="I412" s="301">
        <v>165</v>
      </c>
      <c r="J412" s="302">
        <v>12</v>
      </c>
      <c r="L412" s="507" t="s">
        <v>124</v>
      </c>
      <c r="M412" s="508"/>
      <c r="N412" s="508"/>
      <c r="O412" s="508"/>
      <c r="P412" s="508"/>
      <c r="Q412" s="508"/>
      <c r="R412" s="509"/>
      <c r="S412" s="301">
        <v>3</v>
      </c>
      <c r="T412" s="302">
        <v>0</v>
      </c>
    </row>
    <row r="413" spans="2:24" ht="16.5" customHeight="1">
      <c r="B413" s="444" t="s">
        <v>433</v>
      </c>
      <c r="C413" s="445"/>
      <c r="D413" s="445"/>
      <c r="E413" s="445"/>
      <c r="F413" s="445"/>
      <c r="G413" s="445"/>
      <c r="H413" s="456"/>
      <c r="I413" s="301">
        <v>115</v>
      </c>
      <c r="J413" s="302">
        <v>7</v>
      </c>
      <c r="L413" s="507" t="s">
        <v>323</v>
      </c>
      <c r="M413" s="508"/>
      <c r="N413" s="508"/>
      <c r="O413" s="508"/>
      <c r="P413" s="508"/>
      <c r="Q413" s="508"/>
      <c r="R413" s="509"/>
      <c r="S413" s="301">
        <v>7</v>
      </c>
      <c r="T413" s="302">
        <v>1</v>
      </c>
    </row>
    <row r="414" spans="2:24" ht="16.5" customHeight="1">
      <c r="B414" s="444" t="s">
        <v>415</v>
      </c>
      <c r="C414" s="445"/>
      <c r="D414" s="445"/>
      <c r="E414" s="445"/>
      <c r="F414" s="445"/>
      <c r="G414" s="445"/>
      <c r="H414" s="456"/>
      <c r="I414" s="301">
        <v>102</v>
      </c>
      <c r="J414" s="302">
        <v>43</v>
      </c>
      <c r="L414" s="444" t="s">
        <v>364</v>
      </c>
      <c r="M414" s="445"/>
      <c r="N414" s="445"/>
      <c r="O414" s="445"/>
      <c r="P414" s="445"/>
      <c r="Q414" s="445"/>
      <c r="R414" s="456"/>
      <c r="S414" s="301">
        <v>17</v>
      </c>
      <c r="T414" s="302">
        <v>3</v>
      </c>
    </row>
    <row r="415" spans="2:24" ht="16.5" customHeight="1" thickBot="1">
      <c r="B415" s="444" t="s">
        <v>124</v>
      </c>
      <c r="C415" s="445"/>
      <c r="D415" s="445"/>
      <c r="E415" s="445"/>
      <c r="F415" s="445"/>
      <c r="G415" s="445"/>
      <c r="H415" s="456"/>
      <c r="I415" s="301">
        <v>4</v>
      </c>
      <c r="J415" s="302">
        <v>0</v>
      </c>
      <c r="L415" s="516" t="s">
        <v>176</v>
      </c>
      <c r="M415" s="517"/>
      <c r="N415" s="517"/>
      <c r="O415" s="517"/>
      <c r="P415" s="517"/>
      <c r="Q415" s="517"/>
      <c r="R415" s="760"/>
      <c r="S415" s="310">
        <v>16</v>
      </c>
      <c r="T415" s="311">
        <v>0</v>
      </c>
    </row>
    <row r="416" spans="2:24" ht="16.5" customHeight="1" thickBot="1">
      <c r="B416" s="444" t="s">
        <v>323</v>
      </c>
      <c r="C416" s="445"/>
      <c r="D416" s="445"/>
      <c r="E416" s="445"/>
      <c r="F416" s="445"/>
      <c r="G416" s="445"/>
      <c r="H416" s="456"/>
      <c r="I416" s="301">
        <v>19</v>
      </c>
      <c r="J416" s="302">
        <v>1</v>
      </c>
      <c r="L416" s="516" t="s">
        <v>476</v>
      </c>
      <c r="M416" s="517"/>
      <c r="N416" s="517"/>
      <c r="O416" s="517"/>
      <c r="P416" s="517"/>
      <c r="Q416" s="517"/>
      <c r="R416" s="760"/>
      <c r="S416" s="289">
        <v>7</v>
      </c>
      <c r="T416" s="299">
        <v>2</v>
      </c>
    </row>
    <row r="417" spans="2:20" ht="16.5" customHeight="1">
      <c r="B417" s="507" t="s">
        <v>364</v>
      </c>
      <c r="C417" s="508"/>
      <c r="D417" s="508"/>
      <c r="E417" s="508"/>
      <c r="F417" s="508"/>
      <c r="G417" s="508"/>
      <c r="H417" s="509"/>
      <c r="I417" s="301">
        <v>58</v>
      </c>
      <c r="J417" s="302">
        <v>6</v>
      </c>
    </row>
    <row r="418" spans="2:20" ht="16.5" customHeight="1" thickBot="1">
      <c r="B418" s="525" t="s">
        <v>176</v>
      </c>
      <c r="C418" s="526"/>
      <c r="D418" s="526"/>
      <c r="E418" s="526"/>
      <c r="F418" s="526"/>
      <c r="G418" s="526"/>
      <c r="H418" s="527"/>
      <c r="I418" s="304">
        <v>28</v>
      </c>
      <c r="J418" s="306">
        <v>0</v>
      </c>
      <c r="L418" s="847" t="s">
        <v>438</v>
      </c>
      <c r="M418" s="847"/>
      <c r="N418" s="847"/>
    </row>
    <row r="419" spans="2:20" ht="16.5" customHeight="1" thickBot="1">
      <c r="B419" s="525" t="s">
        <v>476</v>
      </c>
      <c r="C419" s="526"/>
      <c r="D419" s="526"/>
      <c r="E419" s="526"/>
      <c r="F419" s="526"/>
      <c r="G419" s="526"/>
      <c r="H419" s="527"/>
      <c r="I419" s="305">
        <v>48</v>
      </c>
      <c r="J419" s="307">
        <v>0</v>
      </c>
      <c r="L419" s="528" t="s">
        <v>80</v>
      </c>
      <c r="M419" s="529"/>
      <c r="N419" s="529"/>
      <c r="O419" s="529"/>
      <c r="P419" s="529"/>
      <c r="Q419" s="529"/>
      <c r="R419" s="529"/>
      <c r="S419" s="529"/>
      <c r="T419" s="530"/>
    </row>
    <row r="420" spans="2:20" ht="16.5" customHeight="1">
      <c r="E420" s="28"/>
      <c r="F420" s="28"/>
      <c r="G420" s="28"/>
      <c r="H420" s="28"/>
      <c r="I420" s="28"/>
      <c r="J420" s="28"/>
      <c r="L420" s="531"/>
      <c r="M420" s="532"/>
      <c r="N420" s="532"/>
      <c r="O420" s="532"/>
      <c r="P420" s="532"/>
      <c r="Q420" s="532"/>
      <c r="R420" s="532"/>
      <c r="S420" s="532"/>
      <c r="T420" s="533"/>
    </row>
    <row r="421" spans="2:20" ht="16.5" customHeight="1" thickBot="1">
      <c r="B421" s="847" t="s">
        <v>438</v>
      </c>
      <c r="C421" s="847"/>
      <c r="D421" s="847"/>
      <c r="E421" s="29"/>
      <c r="F421" s="29"/>
      <c r="G421" s="29"/>
      <c r="H421" s="29"/>
      <c r="I421" s="29"/>
      <c r="J421" s="29"/>
      <c r="L421" s="531"/>
      <c r="M421" s="532"/>
      <c r="N421" s="532"/>
      <c r="O421" s="532"/>
      <c r="P421" s="532"/>
      <c r="Q421" s="532"/>
      <c r="R421" s="532"/>
      <c r="S421" s="532"/>
      <c r="T421" s="533"/>
    </row>
    <row r="422" spans="2:20" ht="16.5" customHeight="1">
      <c r="B422" s="528" t="s">
        <v>81</v>
      </c>
      <c r="C422" s="529"/>
      <c r="D422" s="529"/>
      <c r="E422" s="529"/>
      <c r="F422" s="529"/>
      <c r="G422" s="529"/>
      <c r="H422" s="529"/>
      <c r="I422" s="529"/>
      <c r="J422" s="530"/>
      <c r="L422" s="531"/>
      <c r="M422" s="532"/>
      <c r="N422" s="532"/>
      <c r="O422" s="532"/>
      <c r="P422" s="532"/>
      <c r="Q422" s="532"/>
      <c r="R422" s="532"/>
      <c r="S422" s="532"/>
      <c r="T422" s="533"/>
    </row>
    <row r="423" spans="2:20" ht="16.5" customHeight="1">
      <c r="B423" s="531"/>
      <c r="C423" s="532"/>
      <c r="D423" s="532"/>
      <c r="E423" s="532"/>
      <c r="F423" s="532"/>
      <c r="G423" s="532"/>
      <c r="H423" s="532"/>
      <c r="I423" s="532"/>
      <c r="J423" s="533"/>
      <c r="L423" s="531"/>
      <c r="M423" s="532"/>
      <c r="N423" s="532"/>
      <c r="O423" s="532"/>
      <c r="P423" s="532"/>
      <c r="Q423" s="532"/>
      <c r="R423" s="532"/>
      <c r="S423" s="532"/>
      <c r="T423" s="533"/>
    </row>
    <row r="424" spans="2:20" ht="16.5" customHeight="1">
      <c r="B424" s="531"/>
      <c r="C424" s="532"/>
      <c r="D424" s="532"/>
      <c r="E424" s="532"/>
      <c r="F424" s="532"/>
      <c r="G424" s="532"/>
      <c r="H424" s="532"/>
      <c r="I424" s="532"/>
      <c r="J424" s="533"/>
      <c r="L424" s="531"/>
      <c r="M424" s="532"/>
      <c r="N424" s="532"/>
      <c r="O424" s="532"/>
      <c r="P424" s="532"/>
      <c r="Q424" s="532"/>
      <c r="R424" s="532"/>
      <c r="S424" s="532"/>
      <c r="T424" s="533"/>
    </row>
    <row r="425" spans="2:20" ht="16.5" customHeight="1">
      <c r="B425" s="531"/>
      <c r="C425" s="532"/>
      <c r="D425" s="532"/>
      <c r="E425" s="532"/>
      <c r="F425" s="532"/>
      <c r="G425" s="532"/>
      <c r="H425" s="532"/>
      <c r="I425" s="532"/>
      <c r="J425" s="533"/>
      <c r="L425" s="531"/>
      <c r="M425" s="532"/>
      <c r="N425" s="532"/>
      <c r="O425" s="532"/>
      <c r="P425" s="532"/>
      <c r="Q425" s="532"/>
      <c r="R425" s="532"/>
      <c r="S425" s="532"/>
      <c r="T425" s="533"/>
    </row>
    <row r="426" spans="2:20" ht="16.5" customHeight="1" thickBot="1">
      <c r="B426" s="534"/>
      <c r="C426" s="535"/>
      <c r="D426" s="535"/>
      <c r="E426" s="535"/>
      <c r="F426" s="535"/>
      <c r="G426" s="535"/>
      <c r="H426" s="535"/>
      <c r="I426" s="535"/>
      <c r="J426" s="536"/>
      <c r="L426" s="534"/>
      <c r="M426" s="535"/>
      <c r="N426" s="535"/>
      <c r="O426" s="535"/>
      <c r="P426" s="535"/>
      <c r="Q426" s="535"/>
      <c r="R426" s="535"/>
      <c r="S426" s="535"/>
      <c r="T426" s="536"/>
    </row>
    <row r="428" spans="2:20" ht="16.5" customHeight="1">
      <c r="B428" s="358" t="s">
        <v>539</v>
      </c>
      <c r="C428" s="358"/>
      <c r="D428" s="358"/>
      <c r="E428" s="358"/>
      <c r="F428" s="358"/>
      <c r="G428" s="358"/>
      <c r="H428" s="358"/>
      <c r="I428" s="358"/>
      <c r="J428" s="358"/>
      <c r="K428" s="358"/>
      <c r="L428" s="358"/>
      <c r="M428" s="358"/>
      <c r="N428" s="358"/>
      <c r="O428" s="358"/>
      <c r="P428" s="358"/>
      <c r="Q428" s="358"/>
      <c r="R428" s="358"/>
    </row>
    <row r="429" spans="2:20" ht="16.5" customHeight="1">
      <c r="B429" s="358"/>
      <c r="C429" s="358"/>
      <c r="D429" s="358"/>
      <c r="E429" s="358"/>
      <c r="F429" s="358"/>
      <c r="G429" s="358"/>
      <c r="H429" s="358"/>
      <c r="I429" s="358"/>
      <c r="J429" s="358"/>
      <c r="K429" s="358"/>
      <c r="L429" s="358"/>
      <c r="M429" s="358"/>
      <c r="N429" s="358"/>
      <c r="O429" s="358"/>
      <c r="P429" s="358"/>
      <c r="Q429" s="358"/>
      <c r="R429" s="358"/>
    </row>
    <row r="430" spans="2:20" ht="16.5" customHeight="1" thickBot="1">
      <c r="B430" s="16"/>
      <c r="C430" s="16"/>
      <c r="D430" s="16"/>
      <c r="E430" s="16"/>
      <c r="F430" s="16"/>
      <c r="G430" s="16"/>
      <c r="H430" s="16"/>
      <c r="I430" s="16"/>
      <c r="J430" s="16"/>
      <c r="K430" s="16"/>
      <c r="L430" s="16"/>
      <c r="M430" s="16"/>
      <c r="N430" s="16"/>
      <c r="O430" s="16"/>
      <c r="P430" s="16"/>
      <c r="Q430" s="16"/>
      <c r="R430" s="16"/>
    </row>
    <row r="431" spans="2:20" ht="16.5" customHeight="1">
      <c r="B431" s="725" t="s">
        <v>142</v>
      </c>
      <c r="C431" s="537" t="s">
        <v>444</v>
      </c>
      <c r="D431" s="538"/>
      <c r="E431" s="537" t="s">
        <v>445</v>
      </c>
      <c r="F431" s="538"/>
      <c r="G431" s="537" t="s">
        <v>143</v>
      </c>
      <c r="H431" s="972"/>
      <c r="I431" s="348" t="s">
        <v>446</v>
      </c>
      <c r="J431" s="350"/>
      <c r="K431" s="548" t="s">
        <v>447</v>
      </c>
      <c r="L431" s="538"/>
      <c r="M431" s="537" t="s">
        <v>448</v>
      </c>
      <c r="N431" s="538"/>
      <c r="O431" s="537" t="s">
        <v>449</v>
      </c>
      <c r="P431" s="538"/>
      <c r="Q431" s="537" t="s">
        <v>518</v>
      </c>
      <c r="R431" s="538"/>
    </row>
    <row r="432" spans="2:20" ht="16.5" customHeight="1">
      <c r="B432" s="726"/>
      <c r="C432" s="539"/>
      <c r="D432" s="540"/>
      <c r="E432" s="539"/>
      <c r="F432" s="540"/>
      <c r="G432" s="539"/>
      <c r="H432" s="973"/>
      <c r="I432" s="351"/>
      <c r="J432" s="353"/>
      <c r="K432" s="549"/>
      <c r="L432" s="540"/>
      <c r="M432" s="539"/>
      <c r="N432" s="540"/>
      <c r="O432" s="539"/>
      <c r="P432" s="540"/>
      <c r="Q432" s="539"/>
      <c r="R432" s="540"/>
    </row>
    <row r="433" spans="2:36" ht="16.5" customHeight="1" thickBot="1">
      <c r="B433" s="727"/>
      <c r="C433" s="541"/>
      <c r="D433" s="542"/>
      <c r="E433" s="541"/>
      <c r="F433" s="542"/>
      <c r="G433" s="541"/>
      <c r="H433" s="974"/>
      <c r="I433" s="351"/>
      <c r="J433" s="353"/>
      <c r="K433" s="550"/>
      <c r="L433" s="542"/>
      <c r="M433" s="541"/>
      <c r="N433" s="542"/>
      <c r="O433" s="541"/>
      <c r="P433" s="542"/>
      <c r="Q433" s="541"/>
      <c r="R433" s="542"/>
    </row>
    <row r="434" spans="2:36" ht="16.5" customHeight="1">
      <c r="B434" s="30" t="s">
        <v>146</v>
      </c>
      <c r="C434" s="457"/>
      <c r="D434" s="458"/>
      <c r="E434" s="457"/>
      <c r="F434" s="458"/>
      <c r="G434" s="457"/>
      <c r="H434" s="458"/>
      <c r="I434" s="457"/>
      <c r="J434" s="458"/>
      <c r="K434" s="457"/>
      <c r="L434" s="458"/>
      <c r="M434" s="457"/>
      <c r="N434" s="458"/>
      <c r="O434" s="457"/>
      <c r="P434" s="458"/>
      <c r="Q434" s="457"/>
      <c r="R434" s="458"/>
    </row>
    <row r="435" spans="2:36" ht="16.5" customHeight="1">
      <c r="B435" s="31" t="s">
        <v>147</v>
      </c>
      <c r="C435" s="451"/>
      <c r="D435" s="452"/>
      <c r="E435" s="451"/>
      <c r="F435" s="452"/>
      <c r="G435" s="451"/>
      <c r="H435" s="452"/>
      <c r="I435" s="451"/>
      <c r="J435" s="452"/>
      <c r="K435" s="451"/>
      <c r="L435" s="452"/>
      <c r="M435" s="451"/>
      <c r="N435" s="452"/>
      <c r="O435" s="451"/>
      <c r="P435" s="452"/>
      <c r="Q435" s="451"/>
      <c r="R435" s="452"/>
    </row>
    <row r="436" spans="2:36" ht="16.5" customHeight="1">
      <c r="B436" s="31" t="s">
        <v>148</v>
      </c>
      <c r="C436" s="451"/>
      <c r="D436" s="452"/>
      <c r="E436" s="451"/>
      <c r="F436" s="452"/>
      <c r="G436" s="451"/>
      <c r="H436" s="452"/>
      <c r="I436" s="451"/>
      <c r="J436" s="452"/>
      <c r="K436" s="451"/>
      <c r="L436" s="452"/>
      <c r="M436" s="451"/>
      <c r="N436" s="452"/>
      <c r="O436" s="451"/>
      <c r="P436" s="452"/>
      <c r="Q436" s="451"/>
      <c r="R436" s="452"/>
    </row>
    <row r="437" spans="2:36" ht="16.5" customHeight="1" thickBot="1">
      <c r="B437" s="32" t="s">
        <v>149</v>
      </c>
      <c r="C437" s="459"/>
      <c r="D437" s="460"/>
      <c r="E437" s="459"/>
      <c r="F437" s="460"/>
      <c r="G437" s="459"/>
      <c r="H437" s="460"/>
      <c r="I437" s="459"/>
      <c r="J437" s="460"/>
      <c r="K437" s="459"/>
      <c r="L437" s="460"/>
      <c r="M437" s="459"/>
      <c r="N437" s="460"/>
      <c r="O437" s="459"/>
      <c r="P437" s="460"/>
      <c r="Q437" s="459"/>
      <c r="R437" s="460"/>
    </row>
    <row r="438" spans="2:36" ht="16.5" customHeight="1" thickBot="1">
      <c r="B438" s="33" t="s">
        <v>123</v>
      </c>
      <c r="C438" s="461">
        <f>SUM(C434:D437)</f>
        <v>0</v>
      </c>
      <c r="D438" s="462"/>
      <c r="E438" s="461">
        <f>SUM(E434:F437)</f>
        <v>0</v>
      </c>
      <c r="F438" s="462"/>
      <c r="G438" s="461">
        <f>SUM(G434:H437)</f>
        <v>0</v>
      </c>
      <c r="H438" s="515"/>
      <c r="I438" s="461">
        <f>SUM(I434:J437)</f>
        <v>0</v>
      </c>
      <c r="J438" s="462"/>
      <c r="K438" s="515">
        <f>SUM(K434:L437)</f>
        <v>0</v>
      </c>
      <c r="L438" s="462"/>
      <c r="M438" s="461">
        <f>SUM(M434:N437)</f>
        <v>0</v>
      </c>
      <c r="N438" s="462"/>
      <c r="O438" s="461">
        <f>SUM(O434:P437)</f>
        <v>0</v>
      </c>
      <c r="P438" s="462"/>
      <c r="Q438" s="461">
        <f>SUM(Q434:R437)</f>
        <v>0</v>
      </c>
      <c r="R438" s="462"/>
    </row>
    <row r="439" spans="2:36" ht="16.5" customHeight="1" thickBot="1">
      <c r="B439" s="17"/>
      <c r="C439" s="17"/>
      <c r="D439" s="17"/>
      <c r="E439" s="17"/>
      <c r="F439" s="17"/>
      <c r="G439" s="17"/>
      <c r="H439" s="17"/>
      <c r="I439" s="17"/>
      <c r="J439" s="17"/>
      <c r="K439" s="17"/>
      <c r="L439" s="17"/>
      <c r="M439" s="17"/>
      <c r="N439" s="17"/>
      <c r="O439" s="17"/>
      <c r="P439" s="17"/>
      <c r="Q439" s="17"/>
    </row>
    <row r="440" spans="2:36" ht="16.5" customHeight="1">
      <c r="B440" s="725" t="s">
        <v>142</v>
      </c>
      <c r="C440" s="348" t="s">
        <v>553</v>
      </c>
      <c r="D440" s="349"/>
      <c r="E440" s="348" t="s">
        <v>517</v>
      </c>
      <c r="F440" s="350"/>
      <c r="G440" s="349" t="s">
        <v>519</v>
      </c>
      <c r="H440" s="349"/>
      <c r="I440" s="348" t="s">
        <v>520</v>
      </c>
      <c r="J440" s="350"/>
      <c r="K440" s="349" t="s">
        <v>144</v>
      </c>
      <c r="L440" s="349"/>
      <c r="M440" s="348" t="s">
        <v>145</v>
      </c>
      <c r="N440" s="350"/>
      <c r="O440" s="349" t="s">
        <v>150</v>
      </c>
      <c r="P440" s="349"/>
      <c r="Q440" s="348" t="s">
        <v>151</v>
      </c>
      <c r="R440" s="350"/>
    </row>
    <row r="441" spans="2:36" ht="16.5" customHeight="1">
      <c r="B441" s="726"/>
      <c r="C441" s="351"/>
      <c r="D441" s="352"/>
      <c r="E441" s="351"/>
      <c r="F441" s="353"/>
      <c r="G441" s="352"/>
      <c r="H441" s="352"/>
      <c r="I441" s="351"/>
      <c r="J441" s="353"/>
      <c r="K441" s="352"/>
      <c r="L441" s="352"/>
      <c r="M441" s="351"/>
      <c r="N441" s="353"/>
      <c r="O441" s="352"/>
      <c r="P441" s="352"/>
      <c r="Q441" s="351"/>
      <c r="R441" s="353"/>
    </row>
    <row r="442" spans="2:36" ht="16.5" customHeight="1" thickBot="1">
      <c r="B442" s="727"/>
      <c r="C442" s="354"/>
      <c r="D442" s="355"/>
      <c r="E442" s="354"/>
      <c r="F442" s="356"/>
      <c r="G442" s="355"/>
      <c r="H442" s="355"/>
      <c r="I442" s="354"/>
      <c r="J442" s="356"/>
      <c r="K442" s="355"/>
      <c r="L442" s="355"/>
      <c r="M442" s="354"/>
      <c r="N442" s="356"/>
      <c r="O442" s="355"/>
      <c r="P442" s="355"/>
      <c r="Q442" s="354"/>
      <c r="R442" s="356"/>
    </row>
    <row r="443" spans="2:36" ht="16.5" customHeight="1">
      <c r="B443" s="30" t="s">
        <v>146</v>
      </c>
      <c r="C443" s="457"/>
      <c r="D443" s="458"/>
      <c r="E443" s="457"/>
      <c r="F443" s="458"/>
      <c r="G443" s="457"/>
      <c r="H443" s="458"/>
      <c r="I443" s="457"/>
      <c r="J443" s="458"/>
      <c r="K443" s="457"/>
      <c r="L443" s="458"/>
      <c r="M443" s="457"/>
      <c r="N443" s="458"/>
      <c r="O443" s="457"/>
      <c r="P443" s="458"/>
      <c r="Q443" s="457"/>
      <c r="R443" s="458"/>
    </row>
    <row r="444" spans="2:36" ht="16.5" customHeight="1">
      <c r="B444" s="31" t="s">
        <v>147</v>
      </c>
      <c r="C444" s="451"/>
      <c r="D444" s="452"/>
      <c r="E444" s="451"/>
      <c r="F444" s="452"/>
      <c r="G444" s="451"/>
      <c r="H444" s="452"/>
      <c r="I444" s="451"/>
      <c r="J444" s="452"/>
      <c r="K444" s="451"/>
      <c r="L444" s="452"/>
      <c r="M444" s="451"/>
      <c r="N444" s="452"/>
      <c r="O444" s="451"/>
      <c r="P444" s="452"/>
      <c r="Q444" s="451"/>
      <c r="R444" s="452"/>
    </row>
    <row r="445" spans="2:36" ht="16.5" customHeight="1">
      <c r="B445" s="31" t="s">
        <v>148</v>
      </c>
      <c r="C445" s="451"/>
      <c r="D445" s="452"/>
      <c r="E445" s="451"/>
      <c r="F445" s="452"/>
      <c r="G445" s="451"/>
      <c r="H445" s="452"/>
      <c r="I445" s="451"/>
      <c r="J445" s="452"/>
      <c r="K445" s="451"/>
      <c r="L445" s="452"/>
      <c r="M445" s="451"/>
      <c r="N445" s="452"/>
      <c r="O445" s="451"/>
      <c r="P445" s="452"/>
      <c r="Q445" s="451"/>
      <c r="R445" s="452"/>
    </row>
    <row r="446" spans="2:36" ht="16.5" customHeight="1" thickBot="1">
      <c r="B446" s="32" t="s">
        <v>149</v>
      </c>
      <c r="C446" s="459"/>
      <c r="D446" s="460"/>
      <c r="E446" s="459"/>
      <c r="F446" s="460"/>
      <c r="G446" s="459"/>
      <c r="H446" s="460"/>
      <c r="I446" s="459"/>
      <c r="J446" s="460"/>
      <c r="K446" s="459"/>
      <c r="L446" s="460"/>
      <c r="M446" s="459"/>
      <c r="N446" s="460"/>
      <c r="O446" s="459"/>
      <c r="P446" s="460"/>
      <c r="Q446" s="459"/>
      <c r="R446" s="460"/>
    </row>
    <row r="447" spans="2:36" ht="16.5" customHeight="1" thickBot="1">
      <c r="B447" s="33" t="s">
        <v>123</v>
      </c>
      <c r="C447" s="461">
        <f>SUM(C443:D446)</f>
        <v>0</v>
      </c>
      <c r="D447" s="462"/>
      <c r="E447" s="461">
        <f>SUM(E443:F446)</f>
        <v>0</v>
      </c>
      <c r="F447" s="462"/>
      <c r="G447" s="461">
        <f>SUM(G443:H446)</f>
        <v>0</v>
      </c>
      <c r="H447" s="462"/>
      <c r="I447" s="461">
        <f>SUM(I443:J446)</f>
        <v>0</v>
      </c>
      <c r="J447" s="462"/>
      <c r="K447" s="461">
        <f>SUM(K443:L446)</f>
        <v>0</v>
      </c>
      <c r="L447" s="462"/>
      <c r="M447" s="461">
        <f>SUM(M443:N446)</f>
        <v>0</v>
      </c>
      <c r="N447" s="462"/>
      <c r="O447" s="461">
        <f>SUM(O443:P446)</f>
        <v>0</v>
      </c>
      <c r="P447" s="462"/>
      <c r="Q447" s="461">
        <f>SUM(Q443:R446)</f>
        <v>0</v>
      </c>
      <c r="R447" s="462"/>
      <c r="U447" s="182"/>
      <c r="V447" s="182"/>
      <c r="W447" s="182"/>
      <c r="X447" s="182"/>
      <c r="Y447" s="182"/>
      <c r="Z447" s="182"/>
      <c r="AA447" s="182"/>
      <c r="AB447" s="182"/>
      <c r="AC447" s="182"/>
      <c r="AD447" s="182"/>
      <c r="AE447" s="182"/>
      <c r="AF447" s="182"/>
      <c r="AG447" s="182"/>
      <c r="AH447" s="182"/>
      <c r="AI447" s="182"/>
      <c r="AJ447" s="182"/>
    </row>
    <row r="448" spans="2:36" ht="16.5" customHeight="1" thickBot="1"/>
    <row r="449" spans="2:20" ht="16.5" customHeight="1">
      <c r="B449" s="725" t="s">
        <v>142</v>
      </c>
      <c r="C449" s="348" t="s">
        <v>152</v>
      </c>
      <c r="D449" s="350"/>
      <c r="E449" s="348" t="s">
        <v>153</v>
      </c>
      <c r="F449" s="350"/>
      <c r="G449" s="348" t="s">
        <v>154</v>
      </c>
      <c r="H449" s="350"/>
      <c r="I449" s="348" t="s">
        <v>155</v>
      </c>
      <c r="J449" s="350"/>
      <c r="K449" s="348" t="s">
        <v>156</v>
      </c>
      <c r="L449" s="350"/>
      <c r="M449" s="348" t="s">
        <v>157</v>
      </c>
      <c r="N449" s="350"/>
      <c r="O449" s="348" t="s">
        <v>443</v>
      </c>
      <c r="P449" s="350"/>
      <c r="Q449" s="348" t="s">
        <v>123</v>
      </c>
      <c r="R449" s="350"/>
    </row>
    <row r="450" spans="2:20" ht="16.5" customHeight="1">
      <c r="B450" s="726"/>
      <c r="C450" s="351"/>
      <c r="D450" s="353"/>
      <c r="E450" s="351"/>
      <c r="F450" s="353"/>
      <c r="G450" s="351"/>
      <c r="H450" s="353"/>
      <c r="I450" s="351"/>
      <c r="J450" s="353"/>
      <c r="K450" s="351"/>
      <c r="L450" s="353"/>
      <c r="M450" s="351"/>
      <c r="N450" s="353"/>
      <c r="O450" s="351"/>
      <c r="P450" s="353"/>
      <c r="Q450" s="351"/>
      <c r="R450" s="353"/>
    </row>
    <row r="451" spans="2:20" ht="16.5" customHeight="1" thickBot="1">
      <c r="B451" s="727"/>
      <c r="C451" s="354"/>
      <c r="D451" s="356"/>
      <c r="E451" s="354"/>
      <c r="F451" s="356"/>
      <c r="G451" s="354"/>
      <c r="H451" s="356"/>
      <c r="I451" s="354"/>
      <c r="J451" s="356"/>
      <c r="K451" s="354"/>
      <c r="L451" s="356"/>
      <c r="M451" s="354"/>
      <c r="N451" s="356"/>
      <c r="O451" s="354"/>
      <c r="P451" s="356"/>
      <c r="Q451" s="351"/>
      <c r="R451" s="353"/>
    </row>
    <row r="452" spans="2:20" ht="16.5" customHeight="1">
      <c r="B452" s="30" t="s">
        <v>146</v>
      </c>
      <c r="C452" s="457"/>
      <c r="D452" s="458"/>
      <c r="E452" s="457"/>
      <c r="F452" s="458"/>
      <c r="G452" s="457"/>
      <c r="H452" s="458"/>
      <c r="I452" s="457"/>
      <c r="J452" s="458"/>
      <c r="K452" s="457"/>
      <c r="L452" s="720"/>
      <c r="M452" s="457"/>
      <c r="N452" s="720"/>
      <c r="O452" s="457"/>
      <c r="P452" s="1014"/>
      <c r="Q452" s="449">
        <f>SUM(C434:R434,C443:R443,C452:P452)</f>
        <v>0</v>
      </c>
      <c r="R452" s="450"/>
    </row>
    <row r="453" spans="2:20" ht="16.5" customHeight="1">
      <c r="B453" s="31" t="s">
        <v>147</v>
      </c>
      <c r="C453" s="451"/>
      <c r="D453" s="452"/>
      <c r="E453" s="451"/>
      <c r="F453" s="452"/>
      <c r="G453" s="451"/>
      <c r="H453" s="452"/>
      <c r="I453" s="451"/>
      <c r="J453" s="452"/>
      <c r="K453" s="451"/>
      <c r="L453" s="486"/>
      <c r="M453" s="451"/>
      <c r="N453" s="486"/>
      <c r="O453" s="451"/>
      <c r="P453" s="519"/>
      <c r="Q453" s="447">
        <f>SUM(C435:R435,C444:R444,C453:P453)</f>
        <v>0</v>
      </c>
      <c r="R453" s="448"/>
    </row>
    <row r="454" spans="2:20" ht="16.5" customHeight="1">
      <c r="B454" s="31" t="s">
        <v>148</v>
      </c>
      <c r="C454" s="451"/>
      <c r="D454" s="452"/>
      <c r="E454" s="451"/>
      <c r="F454" s="452"/>
      <c r="G454" s="451"/>
      <c r="H454" s="452"/>
      <c r="I454" s="451"/>
      <c r="J454" s="452"/>
      <c r="K454" s="451"/>
      <c r="L454" s="486"/>
      <c r="M454" s="451"/>
      <c r="N454" s="486"/>
      <c r="O454" s="451"/>
      <c r="P454" s="519"/>
      <c r="Q454" s="447">
        <f>SUM(C436:R436,C445:R445,C454:P454)</f>
        <v>0</v>
      </c>
      <c r="R454" s="448"/>
    </row>
    <row r="455" spans="2:20" ht="16.5" customHeight="1" thickBot="1">
      <c r="B455" s="32" t="s">
        <v>149</v>
      </c>
      <c r="C455" s="459"/>
      <c r="D455" s="460"/>
      <c r="E455" s="459"/>
      <c r="F455" s="460"/>
      <c r="G455" s="459">
        <v>1</v>
      </c>
      <c r="H455" s="460"/>
      <c r="I455" s="459"/>
      <c r="J455" s="460"/>
      <c r="K455" s="459"/>
      <c r="L455" s="545"/>
      <c r="M455" s="459"/>
      <c r="N455" s="545"/>
      <c r="O455" s="459"/>
      <c r="P455" s="989"/>
      <c r="Q455" s="447">
        <f>SUM(C437:R437,C446:R446,C455:P455)</f>
        <v>1</v>
      </c>
      <c r="R455" s="448"/>
    </row>
    <row r="456" spans="2:20" ht="16.5" customHeight="1" thickBot="1">
      <c r="B456" s="33" t="s">
        <v>123</v>
      </c>
      <c r="C456" s="461">
        <f>SUM(C452:D455)</f>
        <v>0</v>
      </c>
      <c r="D456" s="462"/>
      <c r="E456" s="461">
        <f>SUM(E452:F455)</f>
        <v>0</v>
      </c>
      <c r="F456" s="462"/>
      <c r="G456" s="461">
        <f>SUM(G452:H455)</f>
        <v>1</v>
      </c>
      <c r="H456" s="462"/>
      <c r="I456" s="461">
        <f>SUM(I452:J455)</f>
        <v>0</v>
      </c>
      <c r="J456" s="462"/>
      <c r="K456" s="461">
        <f>SUM(K452:L455)</f>
        <v>0</v>
      </c>
      <c r="L456" s="462"/>
      <c r="M456" s="461">
        <f>SUM(M452:N455)</f>
        <v>0</v>
      </c>
      <c r="N456" s="462"/>
      <c r="O456" s="461">
        <f>SUM(O452:P455)</f>
        <v>0</v>
      </c>
      <c r="P456" s="515"/>
      <c r="Q456" s="1001">
        <f>SUM(C438:R438,C447:R447,C456:P456)</f>
        <v>1</v>
      </c>
      <c r="R456" s="1002"/>
    </row>
    <row r="458" spans="2:20" ht="16.5" customHeight="1">
      <c r="B458" s="358" t="s">
        <v>540</v>
      </c>
      <c r="C458" s="358"/>
      <c r="D458" s="358"/>
      <c r="E458" s="358"/>
      <c r="F458" s="358"/>
      <c r="G458" s="358"/>
      <c r="H458" s="358"/>
      <c r="I458" s="358"/>
      <c r="J458" s="358"/>
      <c r="K458" s="358"/>
      <c r="L458" s="358"/>
      <c r="M458" s="358"/>
      <c r="N458" s="358"/>
      <c r="O458" s="358"/>
      <c r="P458" s="358"/>
      <c r="Q458" s="358"/>
      <c r="R458" s="358"/>
    </row>
    <row r="459" spans="2:20" ht="16.5" customHeight="1">
      <c r="B459" s="358"/>
      <c r="C459" s="358"/>
      <c r="D459" s="358"/>
      <c r="E459" s="358"/>
      <c r="F459" s="358"/>
      <c r="G459" s="358"/>
      <c r="H459" s="358"/>
      <c r="I459" s="358"/>
      <c r="J459" s="358"/>
      <c r="K459" s="358"/>
      <c r="L459" s="358"/>
      <c r="M459" s="358"/>
      <c r="N459" s="358"/>
      <c r="O459" s="358"/>
      <c r="P459" s="358"/>
      <c r="Q459" s="358"/>
      <c r="R459" s="358"/>
    </row>
    <row r="460" spans="2:20" ht="16.5" customHeight="1">
      <c r="B460" s="18"/>
      <c r="C460" s="18"/>
      <c r="D460" s="18"/>
      <c r="E460" s="6"/>
      <c r="F460" s="6"/>
      <c r="G460" s="6"/>
      <c r="H460" s="6"/>
      <c r="I460" s="6"/>
      <c r="J460" s="6"/>
      <c r="K460" s="19"/>
      <c r="L460" s="19"/>
      <c r="M460" s="14"/>
      <c r="N460" s="14"/>
      <c r="O460" s="14"/>
    </row>
    <row r="461" spans="2:20" ht="16.5" customHeight="1" thickBot="1">
      <c r="B461" s="410" t="s">
        <v>324</v>
      </c>
      <c r="C461" s="410"/>
      <c r="D461" s="410"/>
      <c r="E461" s="410"/>
      <c r="F461" s="410"/>
      <c r="G461" s="410"/>
      <c r="H461" s="410"/>
      <c r="I461" s="410"/>
    </row>
    <row r="462" spans="2:20" ht="16.5" customHeight="1">
      <c r="B462" s="715" t="s">
        <v>293</v>
      </c>
      <c r="C462" s="855" t="s">
        <v>158</v>
      </c>
      <c r="D462" s="856"/>
      <c r="E462" s="546" t="s">
        <v>159</v>
      </c>
      <c r="F462" s="546"/>
      <c r="G462" s="855" t="s">
        <v>160</v>
      </c>
      <c r="H462" s="856"/>
      <c r="I462" s="546" t="s">
        <v>161</v>
      </c>
      <c r="J462" s="546"/>
      <c r="K462" s="855" t="s">
        <v>541</v>
      </c>
      <c r="L462" s="856"/>
      <c r="M462" s="546" t="s">
        <v>542</v>
      </c>
      <c r="N462" s="546"/>
      <c r="O462" s="855" t="s">
        <v>543</v>
      </c>
      <c r="P462" s="856"/>
      <c r="Q462" s="546" t="s">
        <v>544</v>
      </c>
      <c r="R462" s="546"/>
      <c r="S462" s="855" t="s">
        <v>542</v>
      </c>
      <c r="T462" s="856"/>
    </row>
    <row r="463" spans="2:20" ht="16.5" customHeight="1">
      <c r="B463" s="716"/>
      <c r="C463" s="857"/>
      <c r="D463" s="858"/>
      <c r="E463" s="547"/>
      <c r="F463" s="547"/>
      <c r="G463" s="857"/>
      <c r="H463" s="858"/>
      <c r="I463" s="547"/>
      <c r="J463" s="547"/>
      <c r="K463" s="857"/>
      <c r="L463" s="858"/>
      <c r="M463" s="547"/>
      <c r="N463" s="547"/>
      <c r="O463" s="857"/>
      <c r="P463" s="858"/>
      <c r="Q463" s="547"/>
      <c r="R463" s="547"/>
      <c r="S463" s="857"/>
      <c r="T463" s="858"/>
    </row>
    <row r="464" spans="2:20" ht="16.5" customHeight="1">
      <c r="B464" s="716"/>
      <c r="C464" s="857"/>
      <c r="D464" s="858"/>
      <c r="E464" s="547"/>
      <c r="F464" s="547"/>
      <c r="G464" s="857"/>
      <c r="H464" s="858"/>
      <c r="I464" s="547"/>
      <c r="J464" s="547"/>
      <c r="K464" s="857"/>
      <c r="L464" s="858"/>
      <c r="M464" s="547"/>
      <c r="N464" s="547"/>
      <c r="O464" s="857"/>
      <c r="P464" s="858"/>
      <c r="Q464" s="547"/>
      <c r="R464" s="547"/>
      <c r="S464" s="857"/>
      <c r="T464" s="858"/>
    </row>
    <row r="465" spans="2:20" ht="16.5" customHeight="1" thickBot="1">
      <c r="B465" s="717"/>
      <c r="C465" s="857"/>
      <c r="D465" s="858"/>
      <c r="E465" s="547"/>
      <c r="F465" s="547"/>
      <c r="G465" s="857"/>
      <c r="H465" s="858"/>
      <c r="I465" s="547"/>
      <c r="J465" s="547"/>
      <c r="K465" s="857"/>
      <c r="L465" s="858"/>
      <c r="M465" s="547"/>
      <c r="N465" s="547"/>
      <c r="O465" s="857"/>
      <c r="P465" s="858"/>
      <c r="Q465" s="547"/>
      <c r="R465" s="547"/>
      <c r="S465" s="857"/>
      <c r="T465" s="858"/>
    </row>
    <row r="466" spans="2:20" ht="16.5" customHeight="1">
      <c r="B466" s="165">
        <v>2015</v>
      </c>
      <c r="C466" s="513">
        <v>2014.5</v>
      </c>
      <c r="D466" s="514"/>
      <c r="E466" s="996">
        <v>2014.5</v>
      </c>
      <c r="F466" s="996"/>
      <c r="G466" s="513">
        <v>1949.6</v>
      </c>
      <c r="H466" s="514"/>
      <c r="I466" s="543">
        <v>1688</v>
      </c>
      <c r="J466" s="544"/>
      <c r="K466" s="742"/>
      <c r="L466" s="743"/>
      <c r="M466" s="994">
        <v>7</v>
      </c>
      <c r="N466" s="995"/>
      <c r="O466" s="513"/>
      <c r="P466" s="514"/>
      <c r="Q466" s="543"/>
      <c r="R466" s="544"/>
      <c r="S466" s="513">
        <v>7</v>
      </c>
      <c r="T466" s="514"/>
    </row>
    <row r="467" spans="2:20" ht="16.5" customHeight="1">
      <c r="B467" s="183">
        <v>2016</v>
      </c>
      <c r="C467" s="511">
        <v>2089</v>
      </c>
      <c r="D467" s="512"/>
      <c r="E467" s="511">
        <v>2089</v>
      </c>
      <c r="F467" s="512"/>
      <c r="G467" s="511">
        <v>2046.6</v>
      </c>
      <c r="H467" s="512"/>
      <c r="I467" s="728">
        <v>1640</v>
      </c>
      <c r="J467" s="729"/>
      <c r="K467" s="728">
        <v>64</v>
      </c>
      <c r="L467" s="729"/>
      <c r="M467" s="511">
        <v>7.4</v>
      </c>
      <c r="N467" s="512"/>
      <c r="O467" s="511"/>
      <c r="P467" s="512"/>
      <c r="Q467" s="728"/>
      <c r="R467" s="729"/>
      <c r="S467" s="511">
        <v>7.4</v>
      </c>
      <c r="T467" s="512"/>
    </row>
    <row r="468" spans="2:20" ht="16.5" customHeight="1" thickBot="1">
      <c r="B468" s="42">
        <v>2017</v>
      </c>
      <c r="C468" s="500">
        <v>2183.4</v>
      </c>
      <c r="D468" s="501"/>
      <c r="E468" s="1000">
        <v>2183.4</v>
      </c>
      <c r="F468" s="1000"/>
      <c r="G468" s="500"/>
      <c r="H468" s="501"/>
      <c r="I468" s="492">
        <v>1637</v>
      </c>
      <c r="J468" s="493"/>
      <c r="K468" s="992">
        <v>7</v>
      </c>
      <c r="L468" s="993"/>
      <c r="M468" s="1012">
        <v>7.8</v>
      </c>
      <c r="N468" s="1013"/>
      <c r="O468" s="500"/>
      <c r="P468" s="501"/>
      <c r="Q468" s="492"/>
      <c r="R468" s="493"/>
      <c r="S468" s="500">
        <v>7.8</v>
      </c>
      <c r="T468" s="501"/>
    </row>
    <row r="470" spans="2:20" ht="16.5" customHeight="1" thickBot="1">
      <c r="B470" s="410" t="s">
        <v>550</v>
      </c>
      <c r="C470" s="410"/>
      <c r="D470" s="410"/>
      <c r="E470" s="410"/>
      <c r="F470" s="410"/>
      <c r="G470" s="410"/>
      <c r="H470" s="410"/>
      <c r="I470" s="410"/>
    </row>
    <row r="471" spans="2:20" ht="16.5" customHeight="1">
      <c r="B471" s="715" t="s">
        <v>293</v>
      </c>
      <c r="C471" s="494" t="s">
        <v>545</v>
      </c>
      <c r="D471" s="740"/>
      <c r="E471" s="494" t="s">
        <v>546</v>
      </c>
      <c r="F471" s="495"/>
      <c r="G471" s="740" t="s">
        <v>159</v>
      </c>
      <c r="H471" s="740"/>
      <c r="I471" s="494" t="s">
        <v>546</v>
      </c>
      <c r="J471" s="495"/>
      <c r="K471" s="740" t="s">
        <v>160</v>
      </c>
      <c r="L471" s="740"/>
      <c r="M471" s="494" t="s">
        <v>546</v>
      </c>
      <c r="N471" s="495"/>
      <c r="O471" s="494" t="s">
        <v>547</v>
      </c>
      <c r="P471" s="495"/>
      <c r="Q471" s="494" t="s">
        <v>548</v>
      </c>
      <c r="R471" s="495"/>
      <c r="S471" s="494" t="s">
        <v>549</v>
      </c>
      <c r="T471" s="495"/>
    </row>
    <row r="472" spans="2:20" ht="16.5" customHeight="1">
      <c r="B472" s="716"/>
      <c r="C472" s="496"/>
      <c r="D472" s="741"/>
      <c r="E472" s="496"/>
      <c r="F472" s="497"/>
      <c r="G472" s="741"/>
      <c r="H472" s="741"/>
      <c r="I472" s="496"/>
      <c r="J472" s="497"/>
      <c r="K472" s="741"/>
      <c r="L472" s="741"/>
      <c r="M472" s="496"/>
      <c r="N472" s="497"/>
      <c r="O472" s="496"/>
      <c r="P472" s="497"/>
      <c r="Q472" s="496"/>
      <c r="R472" s="497"/>
      <c r="S472" s="496"/>
      <c r="T472" s="497"/>
    </row>
    <row r="473" spans="2:20" ht="16.5" customHeight="1">
      <c r="B473" s="716"/>
      <c r="C473" s="496"/>
      <c r="D473" s="741"/>
      <c r="E473" s="496"/>
      <c r="F473" s="497"/>
      <c r="G473" s="741"/>
      <c r="H473" s="741"/>
      <c r="I473" s="496"/>
      <c r="J473" s="497"/>
      <c r="K473" s="741"/>
      <c r="L473" s="741"/>
      <c r="M473" s="496"/>
      <c r="N473" s="497"/>
      <c r="O473" s="496"/>
      <c r="P473" s="497"/>
      <c r="Q473" s="496"/>
      <c r="R473" s="497"/>
      <c r="S473" s="496"/>
      <c r="T473" s="497"/>
    </row>
    <row r="474" spans="2:20" ht="16.5" customHeight="1" thickBot="1">
      <c r="B474" s="717"/>
      <c r="C474" s="496"/>
      <c r="D474" s="741"/>
      <c r="E474" s="496"/>
      <c r="F474" s="497"/>
      <c r="G474" s="741"/>
      <c r="H474" s="741"/>
      <c r="I474" s="496"/>
      <c r="J474" s="497"/>
      <c r="K474" s="741"/>
      <c r="L474" s="741"/>
      <c r="M474" s="496"/>
      <c r="N474" s="497"/>
      <c r="O474" s="429"/>
      <c r="P474" s="430"/>
      <c r="Q474" s="496"/>
      <c r="R474" s="497"/>
      <c r="S474" s="429"/>
      <c r="T474" s="430"/>
    </row>
    <row r="475" spans="2:20" ht="16.5" customHeight="1">
      <c r="B475" s="165">
        <v>2015</v>
      </c>
      <c r="C475" s="721">
        <v>2305998.71</v>
      </c>
      <c r="D475" s="722"/>
      <c r="E475" s="747">
        <v>505136.86</v>
      </c>
      <c r="F475" s="987"/>
      <c r="G475" s="988">
        <v>3753734.61</v>
      </c>
      <c r="H475" s="722"/>
      <c r="I475" s="747">
        <v>528923.26</v>
      </c>
      <c r="J475" s="987"/>
      <c r="K475" s="988">
        <v>4337422.8150000004</v>
      </c>
      <c r="L475" s="722"/>
      <c r="M475" s="747">
        <v>563036.69999999995</v>
      </c>
      <c r="N475" s="748"/>
      <c r="O475" s="498">
        <v>1408</v>
      </c>
      <c r="P475" s="499"/>
      <c r="Q475" s="504">
        <v>2</v>
      </c>
      <c r="R475" s="505"/>
      <c r="S475" s="498">
        <v>177</v>
      </c>
      <c r="T475" s="499"/>
    </row>
    <row r="476" spans="2:20" ht="16.5" customHeight="1">
      <c r="B476" s="183">
        <v>2016</v>
      </c>
      <c r="C476" s="567">
        <v>4207666.7699999996</v>
      </c>
      <c r="D476" s="568"/>
      <c r="E476" s="723">
        <v>370083.77</v>
      </c>
      <c r="F476" s="724"/>
      <c r="G476" s="567">
        <v>4228581.72</v>
      </c>
      <c r="H476" s="568"/>
      <c r="I476" s="723">
        <v>377475.4</v>
      </c>
      <c r="J476" s="724"/>
      <c r="K476" s="567">
        <v>4428578.96</v>
      </c>
      <c r="L476" s="568"/>
      <c r="M476" s="723">
        <v>385542.15</v>
      </c>
      <c r="N476" s="724"/>
      <c r="O476" s="490">
        <v>1436</v>
      </c>
      <c r="P476" s="491"/>
      <c r="Q476" s="502">
        <v>2</v>
      </c>
      <c r="R476" s="503"/>
      <c r="S476" s="490">
        <v>161</v>
      </c>
      <c r="T476" s="491"/>
    </row>
    <row r="477" spans="2:20" ht="16.5" customHeight="1" thickBot="1">
      <c r="B477" s="42">
        <v>2017</v>
      </c>
      <c r="C477" s="718">
        <v>4490964.9000000004</v>
      </c>
      <c r="D477" s="719"/>
      <c r="E477" s="737">
        <v>433241.65</v>
      </c>
      <c r="F477" s="991"/>
      <c r="G477" s="990">
        <v>447482.1</v>
      </c>
      <c r="H477" s="719"/>
      <c r="I477" s="737">
        <v>4474876.05</v>
      </c>
      <c r="J477" s="991"/>
      <c r="K477" s="990">
        <v>456402.65</v>
      </c>
      <c r="L477" s="719"/>
      <c r="M477" s="737">
        <v>111432.64</v>
      </c>
      <c r="N477" s="738"/>
      <c r="O477" s="755">
        <v>1457</v>
      </c>
      <c r="P477" s="756"/>
      <c r="Q477" s="735">
        <v>3</v>
      </c>
      <c r="R477" s="736"/>
      <c r="S477" s="755">
        <v>76</v>
      </c>
      <c r="T477" s="756"/>
    </row>
    <row r="479" spans="2:20" ht="16.5" customHeight="1">
      <c r="B479" s="358" t="s">
        <v>12</v>
      </c>
      <c r="C479" s="358"/>
      <c r="D479" s="358"/>
      <c r="E479" s="358"/>
      <c r="F479" s="358"/>
      <c r="G479" s="358"/>
      <c r="H479" s="358"/>
      <c r="I479" s="358"/>
      <c r="J479" s="358"/>
      <c r="K479" s="358"/>
      <c r="L479" s="358"/>
      <c r="M479" s="358"/>
      <c r="N479" s="358"/>
      <c r="O479" s="358"/>
      <c r="P479" s="358"/>
      <c r="Q479" s="358"/>
      <c r="R479" s="358"/>
    </row>
    <row r="480" spans="2:20" ht="16.5" customHeight="1">
      <c r="B480" s="358"/>
      <c r="C480" s="358"/>
      <c r="D480" s="358"/>
      <c r="E480" s="358"/>
      <c r="F480" s="358"/>
      <c r="G480" s="358"/>
      <c r="H480" s="358"/>
      <c r="I480" s="358"/>
      <c r="J480" s="358"/>
      <c r="K480" s="358"/>
      <c r="L480" s="358"/>
      <c r="M480" s="358"/>
      <c r="N480" s="358"/>
      <c r="O480" s="358"/>
      <c r="P480" s="358"/>
      <c r="Q480" s="358"/>
      <c r="R480" s="358"/>
    </row>
    <row r="481" spans="2:17" ht="16.5" customHeight="1">
      <c r="B481" s="12"/>
      <c r="C481" s="12"/>
      <c r="D481" s="12"/>
      <c r="E481" s="20"/>
      <c r="F481" s="20"/>
      <c r="G481" s="20"/>
      <c r="H481" s="20"/>
    </row>
    <row r="482" spans="2:17" ht="16.5" customHeight="1" thickBot="1">
      <c r="B482" s="692" t="s">
        <v>9</v>
      </c>
      <c r="C482" s="692"/>
      <c r="D482" s="692"/>
      <c r="E482" s="692"/>
      <c r="F482" s="692"/>
      <c r="G482" s="20"/>
      <c r="H482" s="20"/>
      <c r="I482" s="20"/>
      <c r="J482" s="20"/>
      <c r="M482" s="692" t="s">
        <v>11</v>
      </c>
      <c r="N482" s="692"/>
      <c r="O482" s="692"/>
      <c r="P482" s="692"/>
      <c r="Q482" s="692"/>
    </row>
    <row r="483" spans="2:17" ht="16.5" customHeight="1">
      <c r="B483" s="749" t="s">
        <v>326</v>
      </c>
      <c r="C483" s="750"/>
      <c r="D483" s="750"/>
      <c r="E483" s="750"/>
      <c r="F483" s="751"/>
      <c r="G483" s="348" t="s">
        <v>325</v>
      </c>
      <c r="H483" s="349"/>
      <c r="I483" s="349"/>
      <c r="J483" s="349"/>
      <c r="K483" s="350"/>
      <c r="M483" s="749" t="s">
        <v>327</v>
      </c>
      <c r="N483" s="750"/>
      <c r="O483" s="750"/>
      <c r="P483" s="750"/>
      <c r="Q483" s="751"/>
    </row>
    <row r="484" spans="2:17" ht="16.5" customHeight="1" thickBot="1">
      <c r="B484" s="752"/>
      <c r="C484" s="753"/>
      <c r="D484" s="753"/>
      <c r="E484" s="753"/>
      <c r="F484" s="754"/>
      <c r="G484" s="354"/>
      <c r="H484" s="355"/>
      <c r="I484" s="355"/>
      <c r="J484" s="355"/>
      <c r="K484" s="356"/>
      <c r="M484" s="752"/>
      <c r="N484" s="753"/>
      <c r="O484" s="753"/>
      <c r="P484" s="753"/>
      <c r="Q484" s="754"/>
    </row>
    <row r="485" spans="2:17" ht="16.5" customHeight="1">
      <c r="B485" s="997" t="s">
        <v>82</v>
      </c>
      <c r="C485" s="998"/>
      <c r="D485" s="998"/>
      <c r="E485" s="998"/>
      <c r="F485" s="999"/>
      <c r="G485" s="744" t="s">
        <v>83</v>
      </c>
      <c r="H485" s="745"/>
      <c r="I485" s="745"/>
      <c r="J485" s="745"/>
      <c r="K485" s="746"/>
      <c r="M485" s="475"/>
      <c r="N485" s="476"/>
      <c r="O485" s="476"/>
      <c r="P485" s="476"/>
      <c r="Q485" s="477"/>
    </row>
    <row r="486" spans="2:17" ht="16.5" customHeight="1">
      <c r="B486" s="475"/>
      <c r="C486" s="476"/>
      <c r="D486" s="476"/>
      <c r="E486" s="476"/>
      <c r="F486" s="477"/>
      <c r="G486" s="732"/>
      <c r="H486" s="733"/>
      <c r="I486" s="733"/>
      <c r="J486" s="733"/>
      <c r="K486" s="734"/>
      <c r="M486" s="475"/>
      <c r="N486" s="476"/>
      <c r="O486" s="476"/>
      <c r="P486" s="476"/>
      <c r="Q486" s="477"/>
    </row>
    <row r="487" spans="2:17" ht="16.5" customHeight="1">
      <c r="B487" s="475"/>
      <c r="C487" s="476"/>
      <c r="D487" s="476"/>
      <c r="E487" s="476"/>
      <c r="F487" s="477"/>
      <c r="G487" s="732"/>
      <c r="H487" s="733"/>
      <c r="I487" s="733"/>
      <c r="J487" s="733"/>
      <c r="K487" s="734"/>
      <c r="M487" s="475"/>
      <c r="N487" s="476"/>
      <c r="O487" s="476"/>
      <c r="P487" s="476"/>
      <c r="Q487" s="477"/>
    </row>
    <row r="488" spans="2:17" ht="16.5" customHeight="1">
      <c r="B488" s="475"/>
      <c r="C488" s="476"/>
      <c r="D488" s="476"/>
      <c r="E488" s="476"/>
      <c r="F488" s="477"/>
      <c r="G488" s="732"/>
      <c r="H488" s="733"/>
      <c r="I488" s="733"/>
      <c r="J488" s="733"/>
      <c r="K488" s="734"/>
      <c r="M488" s="475"/>
      <c r="N488" s="476"/>
      <c r="O488" s="476"/>
      <c r="P488" s="476"/>
      <c r="Q488" s="477"/>
    </row>
    <row r="489" spans="2:17" ht="16.5" customHeight="1">
      <c r="B489" s="475"/>
      <c r="C489" s="476"/>
      <c r="D489" s="476"/>
      <c r="E489" s="476"/>
      <c r="F489" s="477"/>
      <c r="G489" s="732"/>
      <c r="H489" s="733"/>
      <c r="I489" s="733"/>
      <c r="J489" s="733"/>
      <c r="K489" s="734"/>
      <c r="M489" s="475"/>
      <c r="N489" s="476"/>
      <c r="O489" s="476"/>
      <c r="P489" s="476"/>
      <c r="Q489" s="477"/>
    </row>
    <row r="490" spans="2:17" ht="16.5" customHeight="1">
      <c r="B490" s="475"/>
      <c r="C490" s="476"/>
      <c r="D490" s="476"/>
      <c r="E490" s="476"/>
      <c r="F490" s="477"/>
      <c r="G490" s="732"/>
      <c r="H490" s="733"/>
      <c r="I490" s="733"/>
      <c r="J490" s="733"/>
      <c r="K490" s="734"/>
      <c r="M490" s="475"/>
      <c r="N490" s="476"/>
      <c r="O490" s="476"/>
      <c r="P490" s="476"/>
      <c r="Q490" s="477"/>
    </row>
    <row r="491" spans="2:17" ht="16.5" customHeight="1">
      <c r="B491" s="475"/>
      <c r="C491" s="476"/>
      <c r="D491" s="476"/>
      <c r="E491" s="476"/>
      <c r="F491" s="477"/>
      <c r="G491" s="732"/>
      <c r="H491" s="733"/>
      <c r="I491" s="733"/>
      <c r="J491" s="733"/>
      <c r="K491" s="734"/>
      <c r="M491" s="475"/>
      <c r="N491" s="476"/>
      <c r="O491" s="476"/>
      <c r="P491" s="476"/>
      <c r="Q491" s="477"/>
    </row>
    <row r="492" spans="2:17" ht="16.5" customHeight="1">
      <c r="B492" s="475"/>
      <c r="C492" s="476"/>
      <c r="D492" s="476"/>
      <c r="E492" s="476"/>
      <c r="F492" s="477"/>
      <c r="G492" s="732"/>
      <c r="H492" s="733"/>
      <c r="I492" s="733"/>
      <c r="J492" s="733"/>
      <c r="K492" s="734"/>
      <c r="M492" s="475"/>
      <c r="N492" s="476"/>
      <c r="O492" s="476"/>
      <c r="P492" s="476"/>
      <c r="Q492" s="477"/>
    </row>
    <row r="493" spans="2:17" ht="16.5" customHeight="1">
      <c r="B493" s="698"/>
      <c r="C493" s="699"/>
      <c r="D493" s="699"/>
      <c r="E493" s="699"/>
      <c r="F493" s="700"/>
      <c r="G493" s="732"/>
      <c r="H493" s="733"/>
      <c r="I493" s="733"/>
      <c r="J493" s="733"/>
      <c r="K493" s="734"/>
      <c r="M493" s="475"/>
      <c r="N493" s="476"/>
      <c r="O493" s="476"/>
      <c r="P493" s="476"/>
      <c r="Q493" s="477"/>
    </row>
    <row r="494" spans="2:17" ht="16.5" customHeight="1" thickBot="1">
      <c r="B494" s="475"/>
      <c r="C494" s="476"/>
      <c r="D494" s="476"/>
      <c r="E494" s="476"/>
      <c r="F494" s="477"/>
      <c r="G494" s="732"/>
      <c r="H494" s="733"/>
      <c r="I494" s="733"/>
      <c r="J494" s="733"/>
      <c r="K494" s="734"/>
      <c r="M494" s="475"/>
      <c r="N494" s="476"/>
      <c r="O494" s="476"/>
      <c r="P494" s="476"/>
      <c r="Q494" s="477"/>
    </row>
    <row r="495" spans="2:17" ht="16.5" customHeight="1" thickBot="1">
      <c r="B495" s="730" t="s">
        <v>351</v>
      </c>
      <c r="C495" s="731"/>
      <c r="D495" s="522">
        <f>COUNTA(B485:F494)</f>
        <v>1</v>
      </c>
      <c r="E495" s="523"/>
      <c r="F495" s="524"/>
      <c r="G495" s="701">
        <f>COUNTA(G485:K494)</f>
        <v>1</v>
      </c>
      <c r="H495" s="702"/>
      <c r="I495" s="702"/>
      <c r="J495" s="702"/>
      <c r="K495" s="703"/>
      <c r="M495" s="730" t="s">
        <v>123</v>
      </c>
      <c r="N495" s="739"/>
      <c r="O495" s="712">
        <f>COUNTA(M485:Q494)</f>
        <v>0</v>
      </c>
      <c r="P495" s="713"/>
      <c r="Q495" s="714"/>
    </row>
    <row r="496" spans="2:17" ht="16.5" customHeight="1">
      <c r="B496" s="12"/>
      <c r="C496" s="12"/>
      <c r="D496" s="12"/>
      <c r="E496" s="20"/>
      <c r="F496" s="20"/>
      <c r="G496" s="20"/>
      <c r="H496" s="20"/>
    </row>
    <row r="497" spans="2:18" ht="16.5" customHeight="1" thickBot="1">
      <c r="B497" s="692" t="s">
        <v>10</v>
      </c>
      <c r="C497" s="692"/>
      <c r="D497" s="692"/>
      <c r="E497" s="692"/>
      <c r="F497" s="692"/>
      <c r="G497" s="20"/>
      <c r="H497" s="20"/>
      <c r="I497" s="20"/>
      <c r="J497" s="20"/>
    </row>
    <row r="498" spans="2:18" ht="16.5" customHeight="1">
      <c r="B498" s="537" t="s">
        <v>343</v>
      </c>
      <c r="C498" s="693"/>
      <c r="D498" s="694"/>
      <c r="E498" s="537" t="s">
        <v>343</v>
      </c>
      <c r="F498" s="693"/>
      <c r="G498" s="694"/>
      <c r="H498" s="537" t="s">
        <v>343</v>
      </c>
      <c r="I498" s="693"/>
      <c r="J498" s="694"/>
      <c r="K498" s="537" t="s">
        <v>343</v>
      </c>
      <c r="L498" s="693"/>
      <c r="M498" s="694"/>
      <c r="N498" s="537" t="s">
        <v>325</v>
      </c>
      <c r="O498" s="704"/>
      <c r="P498" s="704"/>
      <c r="Q498" s="704"/>
      <c r="R498" s="538"/>
    </row>
    <row r="499" spans="2:18" ht="16.5" customHeight="1" thickBot="1">
      <c r="B499" s="695"/>
      <c r="C499" s="696"/>
      <c r="D499" s="697"/>
      <c r="E499" s="695"/>
      <c r="F499" s="696"/>
      <c r="G499" s="697"/>
      <c r="H499" s="695"/>
      <c r="I499" s="696"/>
      <c r="J499" s="697"/>
      <c r="K499" s="695"/>
      <c r="L499" s="696"/>
      <c r="M499" s="697"/>
      <c r="N499" s="705"/>
      <c r="O499" s="706"/>
      <c r="P499" s="706"/>
      <c r="Q499" s="706"/>
      <c r="R499" s="707"/>
    </row>
    <row r="500" spans="2:18" ht="16.5" customHeight="1">
      <c r="B500" s="675" t="s">
        <v>73</v>
      </c>
      <c r="C500" s="676"/>
      <c r="D500" s="677"/>
      <c r="E500" s="675"/>
      <c r="F500" s="676"/>
      <c r="G500" s="677"/>
      <c r="H500" s="675"/>
      <c r="I500" s="676"/>
      <c r="J500" s="677"/>
      <c r="K500" s="675"/>
      <c r="L500" s="676"/>
      <c r="M500" s="677"/>
      <c r="N500" s="675" t="s">
        <v>84</v>
      </c>
      <c r="O500" s="676"/>
      <c r="P500" s="676"/>
      <c r="Q500" s="676"/>
      <c r="R500" s="677"/>
    </row>
    <row r="501" spans="2:18" ht="16.5" customHeight="1">
      <c r="B501" s="475"/>
      <c r="C501" s="476"/>
      <c r="D501" s="477"/>
      <c r="E501" s="475"/>
      <c r="F501" s="476"/>
      <c r="G501" s="477"/>
      <c r="H501" s="475"/>
      <c r="I501" s="476"/>
      <c r="J501" s="477"/>
      <c r="K501" s="475"/>
      <c r="L501" s="476"/>
      <c r="M501" s="477"/>
      <c r="N501" s="475"/>
      <c r="O501" s="476"/>
      <c r="P501" s="476"/>
      <c r="Q501" s="476"/>
      <c r="R501" s="477"/>
    </row>
    <row r="502" spans="2:18" ht="16.5" customHeight="1">
      <c r="B502" s="475"/>
      <c r="C502" s="476"/>
      <c r="D502" s="477"/>
      <c r="E502" s="475"/>
      <c r="F502" s="476"/>
      <c r="G502" s="477"/>
      <c r="H502" s="475"/>
      <c r="I502" s="476"/>
      <c r="J502" s="477"/>
      <c r="K502" s="475"/>
      <c r="L502" s="476"/>
      <c r="M502" s="477"/>
      <c r="N502" s="475"/>
      <c r="O502" s="476"/>
      <c r="P502" s="476"/>
      <c r="Q502" s="476"/>
      <c r="R502" s="477"/>
    </row>
    <row r="503" spans="2:18" ht="16.5" customHeight="1">
      <c r="B503" s="475"/>
      <c r="C503" s="476"/>
      <c r="D503" s="477"/>
      <c r="E503" s="475"/>
      <c r="F503" s="476"/>
      <c r="G503" s="477"/>
      <c r="H503" s="475"/>
      <c r="I503" s="476"/>
      <c r="J503" s="477"/>
      <c r="K503" s="475"/>
      <c r="L503" s="476"/>
      <c r="M503" s="477"/>
      <c r="N503" s="475"/>
      <c r="O503" s="476"/>
      <c r="P503" s="476"/>
      <c r="Q503" s="476"/>
      <c r="R503" s="477"/>
    </row>
    <row r="504" spans="2:18" ht="16.5" customHeight="1">
      <c r="B504" s="475"/>
      <c r="C504" s="476"/>
      <c r="D504" s="477"/>
      <c r="E504" s="475"/>
      <c r="F504" s="476"/>
      <c r="G504" s="477"/>
      <c r="H504" s="475"/>
      <c r="I504" s="476"/>
      <c r="J504" s="477"/>
      <c r="K504" s="475"/>
      <c r="L504" s="476"/>
      <c r="M504" s="477"/>
      <c r="N504" s="475"/>
      <c r="O504" s="476"/>
      <c r="P504" s="476"/>
      <c r="Q504" s="476"/>
      <c r="R504" s="477"/>
    </row>
    <row r="505" spans="2:18" ht="16.5" customHeight="1">
      <c r="B505" s="475"/>
      <c r="C505" s="476"/>
      <c r="D505" s="477"/>
      <c r="E505" s="475"/>
      <c r="F505" s="476"/>
      <c r="G505" s="477"/>
      <c r="H505" s="475"/>
      <c r="I505" s="476"/>
      <c r="J505" s="477"/>
      <c r="K505" s="475"/>
      <c r="L505" s="476"/>
      <c r="M505" s="477"/>
      <c r="N505" s="475"/>
      <c r="O505" s="476"/>
      <c r="P505" s="476"/>
      <c r="Q505" s="476"/>
      <c r="R505" s="477"/>
    </row>
    <row r="506" spans="2:18" ht="16.5" customHeight="1">
      <c r="B506" s="475"/>
      <c r="C506" s="476"/>
      <c r="D506" s="477"/>
      <c r="E506" s="475"/>
      <c r="F506" s="476"/>
      <c r="G506" s="477"/>
      <c r="H506" s="475"/>
      <c r="I506" s="476"/>
      <c r="J506" s="477"/>
      <c r="K506" s="475"/>
      <c r="L506" s="476"/>
      <c r="M506" s="477"/>
      <c r="N506" s="475"/>
      <c r="O506" s="476"/>
      <c r="P506" s="476"/>
      <c r="Q506" s="476"/>
      <c r="R506" s="477"/>
    </row>
    <row r="507" spans="2:18" ht="16.5" customHeight="1">
      <c r="B507" s="475"/>
      <c r="C507" s="476"/>
      <c r="D507" s="477"/>
      <c r="E507" s="475"/>
      <c r="F507" s="476"/>
      <c r="G507" s="477"/>
      <c r="H507" s="475"/>
      <c r="I507" s="476"/>
      <c r="J507" s="477"/>
      <c r="K507" s="475"/>
      <c r="L507" s="476"/>
      <c r="M507" s="477"/>
      <c r="N507" s="475"/>
      <c r="O507" s="476"/>
      <c r="P507" s="476"/>
      <c r="Q507" s="476"/>
      <c r="R507" s="477"/>
    </row>
    <row r="508" spans="2:18" ht="16.5" customHeight="1">
      <c r="B508" s="475"/>
      <c r="C508" s="476"/>
      <c r="D508" s="477"/>
      <c r="E508" s="475"/>
      <c r="F508" s="476"/>
      <c r="G508" s="477"/>
      <c r="H508" s="475"/>
      <c r="I508" s="476"/>
      <c r="J508" s="477"/>
      <c r="K508" s="475"/>
      <c r="L508" s="476"/>
      <c r="M508" s="477"/>
      <c r="N508" s="475"/>
      <c r="O508" s="476"/>
      <c r="P508" s="476"/>
      <c r="Q508" s="476"/>
      <c r="R508" s="477"/>
    </row>
    <row r="509" spans="2:18" ht="16.5" customHeight="1" thickBot="1">
      <c r="B509" s="475"/>
      <c r="C509" s="476"/>
      <c r="D509" s="477"/>
      <c r="E509" s="475"/>
      <c r="F509" s="476"/>
      <c r="G509" s="477"/>
      <c r="H509" s="475"/>
      <c r="I509" s="476"/>
      <c r="J509" s="477"/>
      <c r="K509" s="475"/>
      <c r="L509" s="476"/>
      <c r="M509" s="477"/>
      <c r="N509" s="475"/>
      <c r="O509" s="476"/>
      <c r="P509" s="476"/>
      <c r="Q509" s="476"/>
      <c r="R509" s="477"/>
    </row>
    <row r="510" spans="2:18" ht="16.5" customHeight="1" thickBot="1">
      <c r="B510" s="234" t="s">
        <v>351</v>
      </c>
      <c r="C510" s="522">
        <f>COUNTA(B500:D509)</f>
        <v>1</v>
      </c>
      <c r="D510" s="524"/>
      <c r="E510" s="522">
        <f>COUNTA(E500:G509)</f>
        <v>0</v>
      </c>
      <c r="F510" s="523"/>
      <c r="G510" s="524"/>
      <c r="H510" s="522">
        <f>COUNTA(H500:J509)</f>
        <v>0</v>
      </c>
      <c r="I510" s="523"/>
      <c r="J510" s="524"/>
      <c r="K510" s="522">
        <f>COUNTA(K500:M509)</f>
        <v>0</v>
      </c>
      <c r="L510" s="523"/>
      <c r="M510" s="524"/>
      <c r="N510" s="522">
        <f>COUNTA(N500:R509)</f>
        <v>1</v>
      </c>
      <c r="O510" s="523"/>
      <c r="P510" s="523"/>
      <c r="Q510" s="523"/>
      <c r="R510" s="524"/>
    </row>
    <row r="511" spans="2:18" ht="16.5" customHeight="1">
      <c r="B511" s="12"/>
      <c r="C511" s="12"/>
      <c r="D511" s="12"/>
      <c r="E511" s="20"/>
      <c r="F511" s="20"/>
      <c r="G511" s="20"/>
      <c r="H511" s="20"/>
    </row>
    <row r="512" spans="2:18" ht="16.5" customHeight="1" thickBot="1">
      <c r="B512" s="692" t="s">
        <v>407</v>
      </c>
      <c r="C512" s="692"/>
      <c r="D512" s="692"/>
      <c r="E512" s="692"/>
      <c r="M512" s="11"/>
      <c r="N512" s="11"/>
      <c r="O512" s="11"/>
      <c r="P512" s="11"/>
    </row>
    <row r="513" spans="2:20" ht="16.5" customHeight="1">
      <c r="B513" s="708" t="s">
        <v>405</v>
      </c>
      <c r="C513" s="709"/>
      <c r="D513" s="709"/>
      <c r="E513" s="709"/>
      <c r="F513" s="709"/>
      <c r="G513" s="348" t="s">
        <v>423</v>
      </c>
      <c r="H513" s="349"/>
      <c r="I513" s="349"/>
      <c r="J513" s="348" t="s">
        <v>422</v>
      </c>
      <c r="K513" s="349"/>
      <c r="L513" s="349"/>
      <c r="M513" s="350"/>
      <c r="N513" s="645" t="s">
        <v>406</v>
      </c>
      <c r="O513" s="678" t="s">
        <v>344</v>
      </c>
      <c r="P513" s="645"/>
    </row>
    <row r="514" spans="2:20" ht="16.5" customHeight="1">
      <c r="B514" s="710"/>
      <c r="C514" s="711"/>
      <c r="D514" s="711"/>
      <c r="E514" s="711"/>
      <c r="F514" s="711"/>
      <c r="G514" s="351"/>
      <c r="H514" s="352"/>
      <c r="I514" s="352"/>
      <c r="J514" s="351"/>
      <c r="K514" s="352"/>
      <c r="L514" s="352"/>
      <c r="M514" s="353"/>
      <c r="N514" s="646"/>
      <c r="O514" s="679"/>
      <c r="P514" s="646"/>
    </row>
    <row r="515" spans="2:20" ht="16.5" customHeight="1">
      <c r="B515" s="710"/>
      <c r="C515" s="711"/>
      <c r="D515" s="711"/>
      <c r="E515" s="711"/>
      <c r="F515" s="711"/>
      <c r="G515" s="351"/>
      <c r="H515" s="352"/>
      <c r="I515" s="352"/>
      <c r="J515" s="680"/>
      <c r="K515" s="681"/>
      <c r="L515" s="681"/>
      <c r="M515" s="682"/>
      <c r="N515" s="646"/>
      <c r="O515" s="679"/>
      <c r="P515" s="646"/>
    </row>
    <row r="516" spans="2:20" ht="16.5" customHeight="1" thickBot="1">
      <c r="B516" s="710"/>
      <c r="C516" s="711"/>
      <c r="D516" s="711"/>
      <c r="E516" s="711"/>
      <c r="F516" s="711"/>
      <c r="G516" s="351"/>
      <c r="H516" s="352"/>
      <c r="I516" s="352"/>
      <c r="J516" s="45" t="s">
        <v>132</v>
      </c>
      <c r="K516" s="46" t="s">
        <v>424</v>
      </c>
      <c r="L516" s="46" t="s">
        <v>425</v>
      </c>
      <c r="M516" s="47" t="s">
        <v>123</v>
      </c>
      <c r="N516" s="646"/>
      <c r="O516" s="679"/>
      <c r="P516" s="646"/>
    </row>
    <row r="517" spans="2:20" ht="16.5" customHeight="1">
      <c r="B517" s="683" t="s">
        <v>85</v>
      </c>
      <c r="C517" s="684"/>
      <c r="D517" s="684"/>
      <c r="E517" s="684"/>
      <c r="F517" s="685"/>
      <c r="G517" s="359" t="s">
        <v>86</v>
      </c>
      <c r="H517" s="360"/>
      <c r="I517" s="578"/>
      <c r="J517" s="259">
        <v>5</v>
      </c>
      <c r="K517" s="266">
        <v>14</v>
      </c>
      <c r="L517" s="312">
        <v>5</v>
      </c>
      <c r="M517" s="66">
        <f>SUM(J517:L517)</f>
        <v>24</v>
      </c>
      <c r="N517" s="316"/>
      <c r="O517" s="610">
        <v>7</v>
      </c>
      <c r="P517" s="611"/>
      <c r="Q517" s="2"/>
    </row>
    <row r="518" spans="2:20" ht="16.5" customHeight="1">
      <c r="B518" s="686"/>
      <c r="C518" s="687"/>
      <c r="D518" s="687"/>
      <c r="E518" s="687"/>
      <c r="F518" s="688"/>
      <c r="G518" s="579" t="s">
        <v>87</v>
      </c>
      <c r="H518" s="580"/>
      <c r="I518" s="580"/>
      <c r="J518" s="240">
        <v>1</v>
      </c>
      <c r="K518" s="313">
        <v>37</v>
      </c>
      <c r="L518" s="314">
        <v>4</v>
      </c>
      <c r="M518" s="67">
        <f t="shared" ref="M518:M559" si="4">SUM(J518:L518)</f>
        <v>42</v>
      </c>
      <c r="N518" s="302">
        <v>1</v>
      </c>
      <c r="O518" s="520">
        <v>6.6</v>
      </c>
      <c r="P518" s="521"/>
      <c r="Q518" s="2"/>
    </row>
    <row r="519" spans="2:20" ht="16.5" customHeight="1">
      <c r="B519" s="686"/>
      <c r="C519" s="687"/>
      <c r="D519" s="687"/>
      <c r="E519" s="687"/>
      <c r="F519" s="688"/>
      <c r="G519" s="579" t="s">
        <v>88</v>
      </c>
      <c r="H519" s="580"/>
      <c r="I519" s="580"/>
      <c r="J519" s="240">
        <v>27</v>
      </c>
      <c r="K519" s="313">
        <v>26</v>
      </c>
      <c r="L519" s="314">
        <v>5</v>
      </c>
      <c r="M519" s="67">
        <f t="shared" si="4"/>
        <v>58</v>
      </c>
      <c r="N519" s="302" t="s">
        <v>105</v>
      </c>
      <c r="O519" s="520">
        <v>4.8</v>
      </c>
      <c r="P519" s="521"/>
      <c r="Q519" s="2"/>
    </row>
    <row r="520" spans="2:20" ht="16.5" customHeight="1">
      <c r="B520" s="686"/>
      <c r="C520" s="687"/>
      <c r="D520" s="687"/>
      <c r="E520" s="687"/>
      <c r="F520" s="688"/>
      <c r="G520" s="579" t="s">
        <v>89</v>
      </c>
      <c r="H520" s="580"/>
      <c r="I520" s="580"/>
      <c r="J520" s="240">
        <v>6</v>
      </c>
      <c r="K520" s="313">
        <v>7</v>
      </c>
      <c r="L520" s="314">
        <v>13</v>
      </c>
      <c r="M520" s="67">
        <f t="shared" si="4"/>
        <v>26</v>
      </c>
      <c r="N520" s="302">
        <v>1</v>
      </c>
      <c r="O520" s="520">
        <v>8</v>
      </c>
      <c r="P520" s="521"/>
      <c r="Q520" s="2"/>
    </row>
    <row r="521" spans="2:20" ht="16.5" customHeight="1">
      <c r="B521" s="686"/>
      <c r="C521" s="687"/>
      <c r="D521" s="687"/>
      <c r="E521" s="687"/>
      <c r="F521" s="688"/>
      <c r="G521" s="579"/>
      <c r="H521" s="580"/>
      <c r="I521" s="580"/>
      <c r="J521" s="240"/>
      <c r="K521" s="313"/>
      <c r="L521" s="314"/>
      <c r="M521" s="67">
        <f t="shared" si="4"/>
        <v>0</v>
      </c>
      <c r="N521" s="302"/>
      <c r="O521" s="520"/>
      <c r="P521" s="521"/>
      <c r="Q521" s="2"/>
    </row>
    <row r="522" spans="2:20" ht="16.5" customHeight="1">
      <c r="B522" s="686"/>
      <c r="C522" s="687"/>
      <c r="D522" s="687"/>
      <c r="E522" s="687"/>
      <c r="F522" s="688"/>
      <c r="G522" s="579"/>
      <c r="H522" s="580"/>
      <c r="I522" s="580"/>
      <c r="J522" s="240"/>
      <c r="K522" s="313"/>
      <c r="L522" s="314"/>
      <c r="M522" s="67">
        <f t="shared" si="4"/>
        <v>0</v>
      </c>
      <c r="N522" s="302"/>
      <c r="O522" s="520"/>
      <c r="P522" s="521"/>
      <c r="Q522" s="2"/>
    </row>
    <row r="523" spans="2:20" ht="16.5" customHeight="1">
      <c r="B523" s="686"/>
      <c r="C523" s="687"/>
      <c r="D523" s="687"/>
      <c r="E523" s="687"/>
      <c r="F523" s="688"/>
      <c r="G523" s="345"/>
      <c r="H523" s="346"/>
      <c r="I523" s="575"/>
      <c r="J523" s="244"/>
      <c r="K523" s="267"/>
      <c r="L523" s="314"/>
      <c r="M523" s="67">
        <f t="shared" si="4"/>
        <v>0</v>
      </c>
      <c r="N523" s="302"/>
      <c r="O523" s="576"/>
      <c r="P523" s="577"/>
      <c r="Q523" s="2"/>
    </row>
    <row r="524" spans="2:20" ht="16.5" customHeight="1">
      <c r="B524" s="686"/>
      <c r="C524" s="687"/>
      <c r="D524" s="687"/>
      <c r="E524" s="687"/>
      <c r="F524" s="688"/>
      <c r="G524" s="345"/>
      <c r="H524" s="346"/>
      <c r="I524" s="575"/>
      <c r="J524" s="244"/>
      <c r="K524" s="267"/>
      <c r="L524" s="314"/>
      <c r="M524" s="67">
        <f t="shared" si="4"/>
        <v>0</v>
      </c>
      <c r="N524" s="302"/>
      <c r="O524" s="576"/>
      <c r="P524" s="577"/>
      <c r="Q524" s="2"/>
    </row>
    <row r="525" spans="2:20" ht="16.5" customHeight="1" thickBot="1">
      <c r="B525" s="689"/>
      <c r="C525" s="690"/>
      <c r="D525" s="690"/>
      <c r="E525" s="690"/>
      <c r="F525" s="691"/>
      <c r="G525" s="572"/>
      <c r="H525" s="573"/>
      <c r="I525" s="574"/>
      <c r="J525" s="271"/>
      <c r="K525" s="272"/>
      <c r="L525" s="315"/>
      <c r="M525" s="68">
        <f t="shared" si="4"/>
        <v>0</v>
      </c>
      <c r="N525" s="311"/>
      <c r="O525" s="673"/>
      <c r="P525" s="674"/>
      <c r="Q525" s="2"/>
      <c r="R525" s="2"/>
      <c r="S525" s="2"/>
      <c r="T525" s="2"/>
    </row>
    <row r="526" spans="2:20" ht="16.5" customHeight="1">
      <c r="B526" s="683" t="s">
        <v>90</v>
      </c>
      <c r="C526" s="684"/>
      <c r="D526" s="684"/>
      <c r="E526" s="684"/>
      <c r="F526" s="685"/>
      <c r="G526" s="359" t="s">
        <v>86</v>
      </c>
      <c r="H526" s="360"/>
      <c r="I526" s="578"/>
      <c r="J526" s="259">
        <v>9</v>
      </c>
      <c r="K526" s="266">
        <v>6</v>
      </c>
      <c r="L526" s="312">
        <v>0</v>
      </c>
      <c r="M526" s="66">
        <f t="shared" si="4"/>
        <v>15</v>
      </c>
      <c r="N526" s="316">
        <v>1</v>
      </c>
      <c r="O526" s="581">
        <v>7</v>
      </c>
      <c r="P526" s="582"/>
      <c r="Q526" s="2"/>
      <c r="R526" s="2"/>
      <c r="S526" s="2"/>
      <c r="T526" s="2"/>
    </row>
    <row r="527" spans="2:20" ht="16.5" customHeight="1">
      <c r="B527" s="686"/>
      <c r="C527" s="687"/>
      <c r="D527" s="687"/>
      <c r="E527" s="687"/>
      <c r="F527" s="688"/>
      <c r="G527" s="345" t="s">
        <v>88</v>
      </c>
      <c r="H527" s="346"/>
      <c r="I527" s="575"/>
      <c r="J527" s="244">
        <v>6</v>
      </c>
      <c r="K527" s="267">
        <v>3</v>
      </c>
      <c r="L527" s="314">
        <v>0</v>
      </c>
      <c r="M527" s="67">
        <f t="shared" si="4"/>
        <v>9</v>
      </c>
      <c r="N527" s="302" t="s">
        <v>105</v>
      </c>
      <c r="O527" s="520">
        <v>4.8</v>
      </c>
      <c r="P527" s="521"/>
      <c r="Q527" s="2"/>
      <c r="R527" s="2"/>
      <c r="S527" s="2"/>
      <c r="T527" s="2"/>
    </row>
    <row r="528" spans="2:20" ht="16.5" customHeight="1">
      <c r="B528" s="686"/>
      <c r="C528" s="687"/>
      <c r="D528" s="687"/>
      <c r="E528" s="687"/>
      <c r="F528" s="688"/>
      <c r="G528" s="345" t="s">
        <v>87</v>
      </c>
      <c r="H528" s="346"/>
      <c r="I528" s="575"/>
      <c r="J528" s="244">
        <v>1</v>
      </c>
      <c r="K528" s="267">
        <v>0</v>
      </c>
      <c r="L528" s="314">
        <v>3</v>
      </c>
      <c r="M528" s="67">
        <f t="shared" si="4"/>
        <v>4</v>
      </c>
      <c r="N528" s="302" t="s">
        <v>105</v>
      </c>
      <c r="O528" s="520">
        <v>6.6</v>
      </c>
      <c r="P528" s="521"/>
      <c r="Q528" s="2"/>
      <c r="R528" s="2"/>
      <c r="S528" s="2"/>
      <c r="T528" s="2"/>
    </row>
    <row r="529" spans="2:20" ht="16.5" customHeight="1">
      <c r="B529" s="686"/>
      <c r="C529" s="687"/>
      <c r="D529" s="687"/>
      <c r="E529" s="687"/>
      <c r="F529" s="688"/>
      <c r="G529" s="345" t="s">
        <v>89</v>
      </c>
      <c r="H529" s="346"/>
      <c r="I529" s="575"/>
      <c r="J529" s="244">
        <v>0</v>
      </c>
      <c r="K529" s="267">
        <v>0</v>
      </c>
      <c r="L529" s="314">
        <v>17</v>
      </c>
      <c r="M529" s="67">
        <f t="shared" si="4"/>
        <v>17</v>
      </c>
      <c r="N529" s="302" t="s">
        <v>105</v>
      </c>
      <c r="O529" s="520">
        <v>8</v>
      </c>
      <c r="P529" s="521"/>
      <c r="Q529" s="2"/>
      <c r="R529" s="2"/>
      <c r="S529" s="2"/>
      <c r="T529" s="2"/>
    </row>
    <row r="530" spans="2:20" ht="16.5" customHeight="1">
      <c r="B530" s="686"/>
      <c r="C530" s="687"/>
      <c r="D530" s="687"/>
      <c r="E530" s="687"/>
      <c r="F530" s="688"/>
      <c r="G530" s="345"/>
      <c r="H530" s="346"/>
      <c r="I530" s="575"/>
      <c r="J530" s="244"/>
      <c r="K530" s="267"/>
      <c r="L530" s="314"/>
      <c r="M530" s="67">
        <f t="shared" si="4"/>
        <v>0</v>
      </c>
      <c r="N530" s="302"/>
      <c r="O530" s="520"/>
      <c r="P530" s="521"/>
      <c r="Q530" s="2"/>
      <c r="R530" s="2"/>
      <c r="S530" s="2"/>
      <c r="T530" s="2"/>
    </row>
    <row r="531" spans="2:20" ht="16.5" customHeight="1">
      <c r="B531" s="686"/>
      <c r="C531" s="687"/>
      <c r="D531" s="687"/>
      <c r="E531" s="687"/>
      <c r="F531" s="688"/>
      <c r="G531" s="579"/>
      <c r="H531" s="580"/>
      <c r="I531" s="580"/>
      <c r="J531" s="244"/>
      <c r="K531" s="267"/>
      <c r="L531" s="314"/>
      <c r="M531" s="67">
        <f t="shared" si="4"/>
        <v>0</v>
      </c>
      <c r="N531" s="302"/>
      <c r="O531" s="647"/>
      <c r="P531" s="521"/>
      <c r="Q531" s="2"/>
      <c r="R531" s="2"/>
      <c r="S531" s="2"/>
      <c r="T531" s="2"/>
    </row>
    <row r="532" spans="2:20" ht="16.5" customHeight="1">
      <c r="B532" s="686"/>
      <c r="C532" s="687"/>
      <c r="D532" s="687"/>
      <c r="E532" s="687"/>
      <c r="F532" s="688"/>
      <c r="G532" s="579"/>
      <c r="H532" s="580"/>
      <c r="I532" s="580"/>
      <c r="J532" s="244"/>
      <c r="K532" s="267"/>
      <c r="L532" s="314"/>
      <c r="M532" s="67">
        <f t="shared" si="4"/>
        <v>0</v>
      </c>
      <c r="N532" s="302"/>
      <c r="O532" s="647"/>
      <c r="P532" s="521"/>
      <c r="Q532" s="2"/>
      <c r="R532" s="2"/>
      <c r="S532" s="2"/>
      <c r="T532" s="2"/>
    </row>
    <row r="533" spans="2:20" ht="16.5" customHeight="1">
      <c r="B533" s="686"/>
      <c r="C533" s="687"/>
      <c r="D533" s="687"/>
      <c r="E533" s="687"/>
      <c r="F533" s="688"/>
      <c r="G533" s="345"/>
      <c r="H533" s="346"/>
      <c r="I533" s="575"/>
      <c r="J533" s="244"/>
      <c r="K533" s="267"/>
      <c r="L533" s="314"/>
      <c r="M533" s="67">
        <f t="shared" si="4"/>
        <v>0</v>
      </c>
      <c r="N533" s="302"/>
      <c r="O533" s="576"/>
      <c r="P533" s="577"/>
      <c r="Q533" s="2"/>
      <c r="R533" s="6"/>
      <c r="S533" s="6"/>
      <c r="T533" s="6"/>
    </row>
    <row r="534" spans="2:20" ht="16.5" customHeight="1" thickBot="1">
      <c r="B534" s="689"/>
      <c r="C534" s="690"/>
      <c r="D534" s="690"/>
      <c r="E534" s="690"/>
      <c r="F534" s="691"/>
      <c r="G534" s="572"/>
      <c r="H534" s="573"/>
      <c r="I534" s="574"/>
      <c r="J534" s="271"/>
      <c r="K534" s="272"/>
      <c r="L534" s="315"/>
      <c r="M534" s="68">
        <f t="shared" si="4"/>
        <v>0</v>
      </c>
      <c r="N534" s="311"/>
      <c r="O534" s="673"/>
      <c r="P534" s="674"/>
      <c r="Q534" s="2"/>
      <c r="R534" s="6"/>
      <c r="S534" s="6"/>
      <c r="T534" s="6"/>
    </row>
    <row r="535" spans="2:20" ht="16.5" customHeight="1">
      <c r="B535" s="683" t="s">
        <v>91</v>
      </c>
      <c r="C535" s="684"/>
      <c r="D535" s="684"/>
      <c r="E535" s="684"/>
      <c r="F535" s="685"/>
      <c r="G535" s="359" t="s">
        <v>92</v>
      </c>
      <c r="H535" s="360"/>
      <c r="I535" s="578"/>
      <c r="J535" s="259">
        <v>0</v>
      </c>
      <c r="K535" s="266">
        <v>35</v>
      </c>
      <c r="L535" s="312">
        <v>4</v>
      </c>
      <c r="M535" s="66">
        <f t="shared" si="4"/>
        <v>39</v>
      </c>
      <c r="N535" s="316">
        <v>1</v>
      </c>
      <c r="O535" s="581">
        <v>16</v>
      </c>
      <c r="P535" s="582"/>
      <c r="Q535" s="2"/>
      <c r="R535" s="6"/>
      <c r="S535" s="6"/>
      <c r="T535" s="6"/>
    </row>
    <row r="536" spans="2:20" ht="16.5" customHeight="1">
      <c r="B536" s="686"/>
      <c r="C536" s="687"/>
      <c r="D536" s="687"/>
      <c r="E536" s="687"/>
      <c r="F536" s="688"/>
      <c r="G536" s="345" t="s">
        <v>93</v>
      </c>
      <c r="H536" s="346"/>
      <c r="I536" s="575"/>
      <c r="J536" s="244">
        <v>3</v>
      </c>
      <c r="K536" s="267">
        <v>8</v>
      </c>
      <c r="L536" s="314">
        <v>0</v>
      </c>
      <c r="M536" s="67">
        <f t="shared" si="4"/>
        <v>11</v>
      </c>
      <c r="N536" s="302">
        <v>1</v>
      </c>
      <c r="O536" s="520">
        <v>7</v>
      </c>
      <c r="P536" s="521"/>
      <c r="Q536" s="2"/>
      <c r="R536" s="6"/>
      <c r="S536" s="6"/>
      <c r="T536" s="6"/>
    </row>
    <row r="537" spans="2:20" ht="16.5" customHeight="1">
      <c r="B537" s="686"/>
      <c r="C537" s="687"/>
      <c r="D537" s="687"/>
      <c r="E537" s="687"/>
      <c r="F537" s="688"/>
      <c r="G537" s="345" t="s">
        <v>94</v>
      </c>
      <c r="H537" s="346"/>
      <c r="I537" s="575"/>
      <c r="J537" s="244">
        <v>11</v>
      </c>
      <c r="K537" s="267">
        <v>19</v>
      </c>
      <c r="L537" s="314">
        <v>5</v>
      </c>
      <c r="M537" s="67">
        <f t="shared" si="4"/>
        <v>35</v>
      </c>
      <c r="N537" s="302"/>
      <c r="O537" s="520">
        <v>5</v>
      </c>
      <c r="P537" s="521"/>
      <c r="Q537" s="2"/>
      <c r="R537" s="6"/>
      <c r="S537" s="6"/>
      <c r="T537" s="6"/>
    </row>
    <row r="538" spans="2:20" ht="16.5" customHeight="1">
      <c r="B538" s="686"/>
      <c r="C538" s="687"/>
      <c r="D538" s="687"/>
      <c r="E538" s="687"/>
      <c r="F538" s="688"/>
      <c r="G538" s="345"/>
      <c r="H538" s="346"/>
      <c r="I538" s="575"/>
      <c r="J538" s="244"/>
      <c r="K538" s="267"/>
      <c r="L538" s="314"/>
      <c r="M538" s="67">
        <f t="shared" si="4"/>
        <v>0</v>
      </c>
      <c r="N538" s="302"/>
      <c r="O538" s="520"/>
      <c r="P538" s="521"/>
      <c r="Q538" s="2"/>
      <c r="R538" s="6"/>
      <c r="S538" s="6"/>
      <c r="T538" s="6"/>
    </row>
    <row r="539" spans="2:20" ht="16.5" customHeight="1">
      <c r="B539" s="686"/>
      <c r="C539" s="687"/>
      <c r="D539" s="687"/>
      <c r="E539" s="687"/>
      <c r="F539" s="688"/>
      <c r="G539" s="345"/>
      <c r="H539" s="346"/>
      <c r="I539" s="575"/>
      <c r="J539" s="244"/>
      <c r="K539" s="267"/>
      <c r="L539" s="314"/>
      <c r="M539" s="67">
        <f t="shared" si="4"/>
        <v>0</v>
      </c>
      <c r="N539" s="302"/>
      <c r="O539" s="520"/>
      <c r="P539" s="521"/>
      <c r="Q539" s="2"/>
      <c r="R539" s="6"/>
      <c r="S539" s="6"/>
      <c r="T539" s="6"/>
    </row>
    <row r="540" spans="2:20" ht="16.5" customHeight="1">
      <c r="B540" s="686"/>
      <c r="C540" s="687"/>
      <c r="D540" s="687"/>
      <c r="E540" s="687"/>
      <c r="F540" s="688"/>
      <c r="G540" s="579"/>
      <c r="H540" s="580"/>
      <c r="I540" s="580"/>
      <c r="J540" s="244"/>
      <c r="K540" s="267"/>
      <c r="L540" s="314"/>
      <c r="M540" s="67">
        <f t="shared" si="4"/>
        <v>0</v>
      </c>
      <c r="N540" s="302"/>
      <c r="O540" s="647"/>
      <c r="P540" s="521"/>
      <c r="Q540" s="2"/>
      <c r="R540" s="6"/>
      <c r="S540" s="6"/>
      <c r="T540" s="6"/>
    </row>
    <row r="541" spans="2:20" ht="16.5" customHeight="1">
      <c r="B541" s="686"/>
      <c r="C541" s="687"/>
      <c r="D541" s="687"/>
      <c r="E541" s="687"/>
      <c r="F541" s="688"/>
      <c r="G541" s="579"/>
      <c r="H541" s="580"/>
      <c r="I541" s="580"/>
      <c r="J541" s="244"/>
      <c r="K541" s="267"/>
      <c r="L541" s="314"/>
      <c r="M541" s="67">
        <f t="shared" si="4"/>
        <v>0</v>
      </c>
      <c r="N541" s="302"/>
      <c r="O541" s="647"/>
      <c r="P541" s="521"/>
      <c r="Q541" s="2"/>
      <c r="R541" s="6"/>
      <c r="S541" s="6"/>
      <c r="T541" s="6"/>
    </row>
    <row r="542" spans="2:20" ht="16.5" customHeight="1">
      <c r="B542" s="686"/>
      <c r="C542" s="687"/>
      <c r="D542" s="687"/>
      <c r="E542" s="687"/>
      <c r="F542" s="688"/>
      <c r="G542" s="345"/>
      <c r="H542" s="346"/>
      <c r="I542" s="575"/>
      <c r="J542" s="244"/>
      <c r="K542" s="267"/>
      <c r="L542" s="314"/>
      <c r="M542" s="67">
        <f t="shared" si="4"/>
        <v>0</v>
      </c>
      <c r="N542" s="302"/>
      <c r="O542" s="576"/>
      <c r="P542" s="577"/>
      <c r="Q542" s="21"/>
      <c r="R542" s="21"/>
      <c r="S542" s="21"/>
      <c r="T542" s="21"/>
    </row>
    <row r="543" spans="2:20" ht="16.5" customHeight="1" thickBot="1">
      <c r="B543" s="689"/>
      <c r="C543" s="690"/>
      <c r="D543" s="690"/>
      <c r="E543" s="690"/>
      <c r="F543" s="691"/>
      <c r="G543" s="572"/>
      <c r="H543" s="573"/>
      <c r="I543" s="574"/>
      <c r="J543" s="271"/>
      <c r="K543" s="272"/>
      <c r="L543" s="315"/>
      <c r="M543" s="68">
        <f t="shared" si="4"/>
        <v>0</v>
      </c>
      <c r="N543" s="311"/>
      <c r="O543" s="598"/>
      <c r="P543" s="599"/>
      <c r="Q543" s="21"/>
      <c r="R543" s="21"/>
      <c r="S543" s="21"/>
      <c r="T543" s="21"/>
    </row>
    <row r="544" spans="2:20" ht="16.5" customHeight="1">
      <c r="B544" s="683" t="s">
        <v>95</v>
      </c>
      <c r="C544" s="684"/>
      <c r="D544" s="684"/>
      <c r="E544" s="684"/>
      <c r="F544" s="685"/>
      <c r="G544" s="359" t="s">
        <v>96</v>
      </c>
      <c r="H544" s="360"/>
      <c r="I544" s="578"/>
      <c r="J544" s="259">
        <v>14</v>
      </c>
      <c r="K544" s="266">
        <v>13</v>
      </c>
      <c r="L544" s="312">
        <v>0</v>
      </c>
      <c r="M544" s="66">
        <f t="shared" si="4"/>
        <v>27</v>
      </c>
      <c r="N544" s="316">
        <v>1</v>
      </c>
      <c r="O544" s="610">
        <v>4.5</v>
      </c>
      <c r="P544" s="611"/>
      <c r="Q544" s="21"/>
      <c r="R544" s="21"/>
      <c r="S544" s="21"/>
      <c r="T544" s="21"/>
    </row>
    <row r="545" spans="2:20" ht="16.5" customHeight="1">
      <c r="B545" s="686"/>
      <c r="C545" s="687"/>
      <c r="D545" s="687"/>
      <c r="E545" s="687"/>
      <c r="F545" s="688"/>
      <c r="G545" s="579" t="s">
        <v>97</v>
      </c>
      <c r="H545" s="580"/>
      <c r="I545" s="580"/>
      <c r="J545" s="240">
        <v>11</v>
      </c>
      <c r="K545" s="313">
        <v>11</v>
      </c>
      <c r="L545" s="314">
        <v>0</v>
      </c>
      <c r="M545" s="67">
        <f t="shared" si="4"/>
        <v>22</v>
      </c>
      <c r="N545" s="302" t="s">
        <v>105</v>
      </c>
      <c r="O545" s="520">
        <v>1.5</v>
      </c>
      <c r="P545" s="521"/>
      <c r="Q545" s="21"/>
      <c r="R545" s="21"/>
      <c r="S545" s="21"/>
      <c r="T545" s="21"/>
    </row>
    <row r="546" spans="2:20" ht="16.5" customHeight="1">
      <c r="B546" s="686"/>
      <c r="C546" s="687"/>
      <c r="D546" s="687"/>
      <c r="E546" s="687"/>
      <c r="F546" s="688"/>
      <c r="G546" s="579"/>
      <c r="H546" s="580"/>
      <c r="I546" s="580"/>
      <c r="J546" s="240"/>
      <c r="K546" s="313"/>
      <c r="L546" s="314"/>
      <c r="M546" s="67">
        <f t="shared" si="4"/>
        <v>0</v>
      </c>
      <c r="N546" s="302"/>
      <c r="O546" s="520"/>
      <c r="P546" s="521"/>
      <c r="Q546" s="21"/>
      <c r="R546" s="21"/>
      <c r="S546" s="21"/>
      <c r="T546" s="21"/>
    </row>
    <row r="547" spans="2:20" ht="16.5" customHeight="1">
      <c r="B547" s="686"/>
      <c r="C547" s="687"/>
      <c r="D547" s="687"/>
      <c r="E547" s="687"/>
      <c r="F547" s="688"/>
      <c r="G547" s="579"/>
      <c r="H547" s="580"/>
      <c r="I547" s="580"/>
      <c r="J547" s="240"/>
      <c r="K547" s="313"/>
      <c r="L547" s="314"/>
      <c r="M547" s="67">
        <f t="shared" si="4"/>
        <v>0</v>
      </c>
      <c r="N547" s="302"/>
      <c r="O547" s="520"/>
      <c r="P547" s="521"/>
      <c r="Q547" s="21"/>
      <c r="R547" s="21"/>
      <c r="S547" s="21"/>
      <c r="T547" s="21"/>
    </row>
    <row r="548" spans="2:20" ht="16.5" customHeight="1">
      <c r="B548" s="686"/>
      <c r="C548" s="687"/>
      <c r="D548" s="687"/>
      <c r="E548" s="687"/>
      <c r="F548" s="688"/>
      <c r="G548" s="579"/>
      <c r="H548" s="580"/>
      <c r="I548" s="580"/>
      <c r="J548" s="240"/>
      <c r="K548" s="313"/>
      <c r="L548" s="314"/>
      <c r="M548" s="67">
        <f t="shared" si="4"/>
        <v>0</v>
      </c>
      <c r="N548" s="302"/>
      <c r="O548" s="520"/>
      <c r="P548" s="521"/>
      <c r="Q548" s="21"/>
      <c r="R548" s="21"/>
      <c r="S548" s="21"/>
      <c r="T548" s="21"/>
    </row>
    <row r="549" spans="2:20" ht="16.5" customHeight="1">
      <c r="B549" s="686"/>
      <c r="C549" s="687"/>
      <c r="D549" s="687"/>
      <c r="E549" s="687"/>
      <c r="F549" s="688"/>
      <c r="G549" s="345"/>
      <c r="H549" s="346"/>
      <c r="I549" s="575"/>
      <c r="J549" s="244"/>
      <c r="K549" s="267"/>
      <c r="L549" s="314"/>
      <c r="M549" s="67">
        <f t="shared" si="4"/>
        <v>0</v>
      </c>
      <c r="N549" s="302"/>
      <c r="O549" s="576"/>
      <c r="P549" s="577"/>
      <c r="Q549" s="21"/>
      <c r="R549" s="21"/>
      <c r="S549" s="21"/>
      <c r="T549" s="21"/>
    </row>
    <row r="550" spans="2:20" ht="16.5" customHeight="1">
      <c r="B550" s="686"/>
      <c r="C550" s="687"/>
      <c r="D550" s="687"/>
      <c r="E550" s="687"/>
      <c r="F550" s="688"/>
      <c r="G550" s="345"/>
      <c r="H550" s="346"/>
      <c r="I550" s="575"/>
      <c r="J550" s="244"/>
      <c r="K550" s="267"/>
      <c r="L550" s="314"/>
      <c r="M550" s="67">
        <f t="shared" si="4"/>
        <v>0</v>
      </c>
      <c r="N550" s="302"/>
      <c r="O550" s="576"/>
      <c r="P550" s="577"/>
      <c r="Q550" s="21"/>
      <c r="R550" s="21"/>
      <c r="S550" s="21"/>
      <c r="T550" s="21"/>
    </row>
    <row r="551" spans="2:20" ht="16.5" customHeight="1" thickBot="1">
      <c r="B551" s="689"/>
      <c r="C551" s="690"/>
      <c r="D551" s="690"/>
      <c r="E551" s="690"/>
      <c r="F551" s="691"/>
      <c r="G551" s="572"/>
      <c r="H551" s="573"/>
      <c r="I551" s="574"/>
      <c r="J551" s="271"/>
      <c r="K551" s="272"/>
      <c r="L551" s="315"/>
      <c r="M551" s="69">
        <f t="shared" si="4"/>
        <v>0</v>
      </c>
      <c r="N551" s="311"/>
      <c r="O551" s="598"/>
      <c r="P551" s="599"/>
      <c r="Q551" s="21"/>
      <c r="R551" s="21"/>
      <c r="S551" s="21"/>
      <c r="T551" s="21"/>
    </row>
    <row r="552" spans="2:20" ht="16.5" customHeight="1">
      <c r="B552" s="683" t="s">
        <v>98</v>
      </c>
      <c r="C552" s="684"/>
      <c r="D552" s="684"/>
      <c r="E552" s="684"/>
      <c r="F552" s="685"/>
      <c r="G552" s="359" t="s">
        <v>99</v>
      </c>
      <c r="H552" s="360"/>
      <c r="I552" s="578"/>
      <c r="J552" s="259">
        <v>15</v>
      </c>
      <c r="K552" s="266">
        <v>12</v>
      </c>
      <c r="L552" s="312">
        <v>0</v>
      </c>
      <c r="M552" s="66">
        <f t="shared" si="4"/>
        <v>27</v>
      </c>
      <c r="N552" s="316">
        <v>1</v>
      </c>
      <c r="O552" s="610">
        <v>8</v>
      </c>
      <c r="P552" s="611"/>
      <c r="Q552" s="21"/>
      <c r="R552" s="21"/>
      <c r="S552" s="21"/>
      <c r="T552" s="21"/>
    </row>
    <row r="553" spans="2:20" ht="16.5" customHeight="1">
      <c r="B553" s="686"/>
      <c r="C553" s="687"/>
      <c r="D553" s="687"/>
      <c r="E553" s="687"/>
      <c r="F553" s="688"/>
      <c r="G553" s="345" t="s">
        <v>100</v>
      </c>
      <c r="H553" s="346"/>
      <c r="I553" s="575"/>
      <c r="J553" s="244">
        <v>8</v>
      </c>
      <c r="K553" s="267">
        <v>22</v>
      </c>
      <c r="L553" s="314">
        <v>0</v>
      </c>
      <c r="M553" s="67">
        <f t="shared" si="4"/>
        <v>30</v>
      </c>
      <c r="N553" s="302" t="s">
        <v>105</v>
      </c>
      <c r="O553" s="576">
        <v>4.5</v>
      </c>
      <c r="P553" s="577"/>
      <c r="Q553" s="21"/>
      <c r="R553" s="21"/>
      <c r="S553" s="21"/>
      <c r="T553" s="21"/>
    </row>
    <row r="554" spans="2:20" ht="16.5" customHeight="1">
      <c r="B554" s="686"/>
      <c r="C554" s="687"/>
      <c r="D554" s="687"/>
      <c r="E554" s="687"/>
      <c r="F554" s="688"/>
      <c r="G554" s="345" t="s">
        <v>101</v>
      </c>
      <c r="H554" s="346"/>
      <c r="I554" s="575"/>
      <c r="J554" s="244">
        <v>1</v>
      </c>
      <c r="K554" s="267">
        <v>4</v>
      </c>
      <c r="L554" s="314">
        <v>0</v>
      </c>
      <c r="M554" s="67">
        <f t="shared" si="4"/>
        <v>5</v>
      </c>
      <c r="N554" s="302" t="s">
        <v>105</v>
      </c>
      <c r="O554" s="576">
        <v>2</v>
      </c>
      <c r="P554" s="577"/>
      <c r="Q554" s="21"/>
      <c r="R554" s="21"/>
      <c r="S554" s="21"/>
      <c r="T554" s="21"/>
    </row>
    <row r="555" spans="2:20" ht="16.5" customHeight="1">
      <c r="B555" s="686"/>
      <c r="C555" s="687"/>
      <c r="D555" s="687"/>
      <c r="E555" s="687"/>
      <c r="F555" s="688"/>
      <c r="G555" s="345"/>
      <c r="H555" s="346"/>
      <c r="I555" s="575"/>
      <c r="J555" s="244"/>
      <c r="K555" s="267"/>
      <c r="L555" s="314"/>
      <c r="M555" s="67">
        <f t="shared" si="4"/>
        <v>0</v>
      </c>
      <c r="N555" s="302"/>
      <c r="O555" s="576"/>
      <c r="P555" s="577"/>
      <c r="Q555" s="21"/>
      <c r="R555" s="21"/>
      <c r="S555" s="21"/>
      <c r="T555" s="21"/>
    </row>
    <row r="556" spans="2:20" ht="16.5" customHeight="1">
      <c r="B556" s="686"/>
      <c r="C556" s="687"/>
      <c r="D556" s="687"/>
      <c r="E556" s="687"/>
      <c r="F556" s="688"/>
      <c r="G556" s="579"/>
      <c r="H556" s="580"/>
      <c r="I556" s="580"/>
      <c r="J556" s="244"/>
      <c r="K556" s="267"/>
      <c r="L556" s="314"/>
      <c r="M556" s="67">
        <f t="shared" si="4"/>
        <v>0</v>
      </c>
      <c r="N556" s="302"/>
      <c r="O556" s="576"/>
      <c r="P556" s="577"/>
      <c r="Q556" s="21"/>
      <c r="R556" s="21"/>
      <c r="S556" s="21"/>
      <c r="T556" s="21"/>
    </row>
    <row r="557" spans="2:20" ht="16.5" customHeight="1">
      <c r="B557" s="686"/>
      <c r="C557" s="687"/>
      <c r="D557" s="687"/>
      <c r="E557" s="687"/>
      <c r="F557" s="688"/>
      <c r="G557" s="579"/>
      <c r="H557" s="580"/>
      <c r="I557" s="580"/>
      <c r="J557" s="244"/>
      <c r="K557" s="267"/>
      <c r="L557" s="314"/>
      <c r="M557" s="67">
        <f t="shared" si="4"/>
        <v>0</v>
      </c>
      <c r="N557" s="302"/>
      <c r="O557" s="576"/>
      <c r="P557" s="577"/>
      <c r="Q557" s="21"/>
      <c r="R557" s="21"/>
      <c r="S557" s="21"/>
      <c r="T557" s="21"/>
    </row>
    <row r="558" spans="2:20" ht="16.5" customHeight="1">
      <c r="B558" s="686"/>
      <c r="C558" s="687"/>
      <c r="D558" s="687"/>
      <c r="E558" s="687"/>
      <c r="F558" s="688"/>
      <c r="G558" s="345"/>
      <c r="H558" s="346"/>
      <c r="I558" s="575"/>
      <c r="J558" s="244"/>
      <c r="K558" s="267"/>
      <c r="L558" s="314"/>
      <c r="M558" s="67">
        <f t="shared" si="4"/>
        <v>0</v>
      </c>
      <c r="N558" s="302"/>
      <c r="O558" s="576"/>
      <c r="P558" s="577"/>
      <c r="Q558" s="21"/>
      <c r="R558" s="21"/>
      <c r="S558" s="21"/>
      <c r="T558" s="21"/>
    </row>
    <row r="559" spans="2:20" ht="16.5" customHeight="1" thickBot="1">
      <c r="B559" s="689"/>
      <c r="C559" s="690"/>
      <c r="D559" s="690"/>
      <c r="E559" s="690"/>
      <c r="F559" s="691"/>
      <c r="G559" s="572"/>
      <c r="H559" s="573"/>
      <c r="I559" s="574"/>
      <c r="J559" s="271"/>
      <c r="K559" s="272"/>
      <c r="L559" s="315"/>
      <c r="M559" s="68">
        <f t="shared" si="4"/>
        <v>0</v>
      </c>
      <c r="N559" s="311"/>
      <c r="O559" s="598"/>
      <c r="P559" s="599"/>
      <c r="Q559" s="21"/>
      <c r="R559" s="21"/>
      <c r="S559" s="21"/>
      <c r="T559" s="21"/>
    </row>
    <row r="560" spans="2:20" ht="16.5" customHeight="1">
      <c r="B560" s="683" t="s">
        <v>102</v>
      </c>
      <c r="C560" s="684"/>
      <c r="D560" s="684"/>
      <c r="E560" s="684"/>
      <c r="F560" s="685"/>
      <c r="G560" s="359" t="s">
        <v>103</v>
      </c>
      <c r="H560" s="360"/>
      <c r="I560" s="578"/>
      <c r="J560" s="259">
        <v>0</v>
      </c>
      <c r="K560" s="266">
        <v>26</v>
      </c>
      <c r="L560" s="312">
        <v>0</v>
      </c>
      <c r="M560" s="66">
        <f t="shared" ref="M560:M627" si="5">SUM(J560:L560)</f>
        <v>26</v>
      </c>
      <c r="N560" s="316">
        <v>1</v>
      </c>
      <c r="O560" s="610">
        <v>10</v>
      </c>
      <c r="P560" s="611"/>
      <c r="Q560" s="43"/>
      <c r="R560" s="44"/>
      <c r="S560" s="44"/>
      <c r="T560" s="44"/>
    </row>
    <row r="561" spans="2:18" ht="16.5" customHeight="1">
      <c r="B561" s="686"/>
      <c r="C561" s="687"/>
      <c r="D561" s="687"/>
      <c r="E561" s="687"/>
      <c r="F561" s="688"/>
      <c r="G561" s="579" t="s">
        <v>104</v>
      </c>
      <c r="H561" s="580"/>
      <c r="I561" s="580"/>
      <c r="J561" s="240">
        <v>15</v>
      </c>
      <c r="K561" s="313">
        <v>15</v>
      </c>
      <c r="L561" s="314">
        <v>0</v>
      </c>
      <c r="M561" s="67">
        <f t="shared" si="5"/>
        <v>30</v>
      </c>
      <c r="N561" s="302" t="s">
        <v>105</v>
      </c>
      <c r="O561" s="520">
        <v>4</v>
      </c>
      <c r="P561" s="521"/>
      <c r="Q561" s="22"/>
      <c r="R561" s="22"/>
    </row>
    <row r="562" spans="2:18" ht="16.5" customHeight="1">
      <c r="B562" s="686"/>
      <c r="C562" s="687"/>
      <c r="D562" s="687"/>
      <c r="E562" s="687"/>
      <c r="F562" s="688"/>
      <c r="G562" s="579"/>
      <c r="H562" s="580"/>
      <c r="I562" s="580"/>
      <c r="J562" s="240"/>
      <c r="K562" s="313"/>
      <c r="L562" s="314"/>
      <c r="M562" s="67">
        <f t="shared" si="5"/>
        <v>0</v>
      </c>
      <c r="N562" s="302"/>
      <c r="O562" s="520"/>
      <c r="P562" s="521"/>
      <c r="Q562" s="22"/>
      <c r="R562" s="22"/>
    </row>
    <row r="563" spans="2:18" ht="16.5" customHeight="1">
      <c r="B563" s="686"/>
      <c r="C563" s="687"/>
      <c r="D563" s="687"/>
      <c r="E563" s="687"/>
      <c r="F563" s="688"/>
      <c r="G563" s="579"/>
      <c r="H563" s="580"/>
      <c r="I563" s="580"/>
      <c r="J563" s="240"/>
      <c r="K563" s="313"/>
      <c r="L563" s="314"/>
      <c r="M563" s="67">
        <f t="shared" si="5"/>
        <v>0</v>
      </c>
      <c r="N563" s="302"/>
      <c r="O563" s="520"/>
      <c r="P563" s="521"/>
      <c r="Q563" s="22"/>
      <c r="R563" s="22"/>
    </row>
    <row r="564" spans="2:18" ht="16.5" customHeight="1">
      <c r="B564" s="686"/>
      <c r="C564" s="687"/>
      <c r="D564" s="687"/>
      <c r="E564" s="687"/>
      <c r="F564" s="688"/>
      <c r="G564" s="345"/>
      <c r="H564" s="346"/>
      <c r="I564" s="575"/>
      <c r="J564" s="244"/>
      <c r="K564" s="267"/>
      <c r="L564" s="314"/>
      <c r="M564" s="67">
        <f t="shared" si="5"/>
        <v>0</v>
      </c>
      <c r="N564" s="302"/>
      <c r="O564" s="576"/>
      <c r="P564" s="577"/>
      <c r="Q564" s="22"/>
      <c r="R564" s="22"/>
    </row>
    <row r="565" spans="2:18" ht="16.5" customHeight="1">
      <c r="B565" s="686"/>
      <c r="C565" s="687"/>
      <c r="D565" s="687"/>
      <c r="E565" s="687"/>
      <c r="F565" s="688"/>
      <c r="G565" s="345"/>
      <c r="H565" s="346"/>
      <c r="I565" s="575"/>
      <c r="J565" s="244"/>
      <c r="K565" s="267"/>
      <c r="L565" s="314"/>
      <c r="M565" s="67">
        <f t="shared" si="5"/>
        <v>0</v>
      </c>
      <c r="N565" s="302"/>
      <c r="O565" s="576"/>
      <c r="P565" s="577"/>
      <c r="Q565" s="22"/>
      <c r="R565" s="22"/>
    </row>
    <row r="566" spans="2:18" ht="16.5" customHeight="1" thickBot="1">
      <c r="B566" s="689"/>
      <c r="C566" s="690"/>
      <c r="D566" s="690"/>
      <c r="E566" s="690"/>
      <c r="F566" s="691"/>
      <c r="G566" s="572"/>
      <c r="H566" s="573"/>
      <c r="I566" s="574"/>
      <c r="J566" s="271"/>
      <c r="K566" s="272"/>
      <c r="L566" s="315"/>
      <c r="M566" s="69">
        <f t="shared" si="5"/>
        <v>0</v>
      </c>
      <c r="N566" s="62"/>
      <c r="O566" s="629"/>
      <c r="P566" s="630"/>
      <c r="Q566" s="22"/>
      <c r="R566" s="22"/>
    </row>
    <row r="567" spans="2:18" ht="16.5" customHeight="1">
      <c r="B567" s="633"/>
      <c r="C567" s="634"/>
      <c r="D567" s="634"/>
      <c r="E567" s="634"/>
      <c r="F567" s="635"/>
      <c r="G567" s="561"/>
      <c r="H567" s="562"/>
      <c r="I567" s="563"/>
      <c r="J567" s="48"/>
      <c r="K567" s="49"/>
      <c r="L567" s="63"/>
      <c r="M567" s="66">
        <f t="shared" si="5"/>
        <v>0</v>
      </c>
      <c r="N567" s="60"/>
      <c r="O567" s="608"/>
      <c r="P567" s="609"/>
      <c r="Q567" s="22"/>
      <c r="R567" s="22"/>
    </row>
    <row r="568" spans="2:18" ht="16.5" customHeight="1">
      <c r="B568" s="636"/>
      <c r="C568" s="637"/>
      <c r="D568" s="637"/>
      <c r="E568" s="637"/>
      <c r="F568" s="638"/>
      <c r="G568" s="618"/>
      <c r="H568" s="619"/>
      <c r="I568" s="1015"/>
      <c r="J568" s="51"/>
      <c r="K568" s="52"/>
      <c r="L568" s="84"/>
      <c r="M568" s="67">
        <f t="shared" si="5"/>
        <v>0</v>
      </c>
      <c r="N568" s="86"/>
      <c r="O568" s="603"/>
      <c r="P568" s="604"/>
      <c r="Q568" s="22"/>
      <c r="R568" s="22"/>
    </row>
    <row r="569" spans="2:18" ht="16.5" customHeight="1">
      <c r="B569" s="636"/>
      <c r="C569" s="637"/>
      <c r="D569" s="637"/>
      <c r="E569" s="637"/>
      <c r="F569" s="638"/>
      <c r="G569" s="643"/>
      <c r="H569" s="621"/>
      <c r="I569" s="644"/>
      <c r="J569" s="55"/>
      <c r="K569" s="53"/>
      <c r="L569" s="64"/>
      <c r="M569" s="67">
        <f t="shared" si="5"/>
        <v>0</v>
      </c>
      <c r="N569" s="61"/>
      <c r="O569" s="603"/>
      <c r="P569" s="604"/>
      <c r="Q569" s="22"/>
      <c r="R569" s="22"/>
    </row>
    <row r="570" spans="2:18" ht="16.5" customHeight="1">
      <c r="B570" s="636"/>
      <c r="C570" s="637"/>
      <c r="D570" s="637"/>
      <c r="E570" s="637"/>
      <c r="F570" s="638"/>
      <c r="G570" s="618"/>
      <c r="H570" s="619"/>
      <c r="I570" s="619"/>
      <c r="J570" s="55"/>
      <c r="K570" s="53"/>
      <c r="L570" s="64"/>
      <c r="M570" s="67">
        <f t="shared" si="5"/>
        <v>0</v>
      </c>
      <c r="N570" s="61"/>
      <c r="O570" s="603"/>
      <c r="P570" s="604"/>
      <c r="Q570" s="22"/>
      <c r="R570" s="22"/>
    </row>
    <row r="571" spans="2:18" ht="16.5" customHeight="1">
      <c r="B571" s="636"/>
      <c r="C571" s="637"/>
      <c r="D571" s="637"/>
      <c r="E571" s="637"/>
      <c r="F571" s="638"/>
      <c r="G571" s="618"/>
      <c r="H571" s="619"/>
      <c r="I571" s="619"/>
      <c r="J571" s="55"/>
      <c r="K571" s="53"/>
      <c r="L571" s="64"/>
      <c r="M571" s="67">
        <f t="shared" si="5"/>
        <v>0</v>
      </c>
      <c r="N571" s="61"/>
      <c r="O571" s="603"/>
      <c r="P571" s="604"/>
      <c r="Q571" s="22"/>
      <c r="R571" s="22"/>
    </row>
    <row r="572" spans="2:18" ht="16.5" customHeight="1">
      <c r="B572" s="636"/>
      <c r="C572" s="637"/>
      <c r="D572" s="637"/>
      <c r="E572" s="637"/>
      <c r="F572" s="638"/>
      <c r="G572" s="643"/>
      <c r="H572" s="621"/>
      <c r="I572" s="644"/>
      <c r="J572" s="55"/>
      <c r="K572" s="53"/>
      <c r="L572" s="64"/>
      <c r="M572" s="67">
        <f t="shared" si="5"/>
        <v>0</v>
      </c>
      <c r="N572" s="61"/>
      <c r="O572" s="603"/>
      <c r="P572" s="604"/>
      <c r="Q572" s="22"/>
      <c r="R572" s="22"/>
    </row>
    <row r="573" spans="2:18" ht="16.5" customHeight="1" thickBot="1">
      <c r="B573" s="639"/>
      <c r="C573" s="640"/>
      <c r="D573" s="640"/>
      <c r="E573" s="640"/>
      <c r="F573" s="641"/>
      <c r="G573" s="615"/>
      <c r="H573" s="616"/>
      <c r="I573" s="617"/>
      <c r="J573" s="56"/>
      <c r="K573" s="57"/>
      <c r="L573" s="65"/>
      <c r="M573" s="68">
        <f t="shared" si="5"/>
        <v>0</v>
      </c>
      <c r="N573" s="62"/>
      <c r="O573" s="629"/>
      <c r="P573" s="630"/>
      <c r="Q573" s="22"/>
      <c r="R573" s="22"/>
    </row>
    <row r="574" spans="2:18" ht="16.5" customHeight="1">
      <c r="B574" s="633"/>
      <c r="C574" s="634"/>
      <c r="D574" s="634"/>
      <c r="E574" s="634"/>
      <c r="F574" s="635"/>
      <c r="G574" s="561"/>
      <c r="H574" s="562"/>
      <c r="I574" s="563"/>
      <c r="J574" s="48"/>
      <c r="K574" s="49"/>
      <c r="L574" s="63"/>
      <c r="M574" s="66">
        <f t="shared" si="5"/>
        <v>0</v>
      </c>
      <c r="N574" s="60"/>
      <c r="O574" s="608"/>
      <c r="P574" s="609"/>
      <c r="Q574" s="22"/>
      <c r="R574" s="22"/>
    </row>
    <row r="575" spans="2:18" ht="16.5" customHeight="1">
      <c r="B575" s="636"/>
      <c r="C575" s="637"/>
      <c r="D575" s="637"/>
      <c r="E575" s="637"/>
      <c r="F575" s="638"/>
      <c r="G575" s="618"/>
      <c r="H575" s="619"/>
      <c r="I575" s="619"/>
      <c r="J575" s="51"/>
      <c r="K575" s="52"/>
      <c r="L575" s="64"/>
      <c r="M575" s="67">
        <f t="shared" si="5"/>
        <v>0</v>
      </c>
      <c r="N575" s="61"/>
      <c r="O575" s="668"/>
      <c r="P575" s="669"/>
      <c r="Q575" s="22"/>
      <c r="R575" s="22"/>
    </row>
    <row r="576" spans="2:18" ht="16.5" customHeight="1">
      <c r="B576" s="636"/>
      <c r="C576" s="637"/>
      <c r="D576" s="637"/>
      <c r="E576" s="637"/>
      <c r="F576" s="638"/>
      <c r="G576" s="618"/>
      <c r="H576" s="619"/>
      <c r="I576" s="619"/>
      <c r="J576" s="51"/>
      <c r="K576" s="52"/>
      <c r="L576" s="64"/>
      <c r="M576" s="67">
        <f t="shared" si="5"/>
        <v>0</v>
      </c>
      <c r="N576" s="61"/>
      <c r="O576" s="668"/>
      <c r="P576" s="669"/>
      <c r="Q576" s="22"/>
      <c r="R576" s="22"/>
    </row>
    <row r="577" spans="2:18" ht="16.5" customHeight="1">
      <c r="B577" s="636"/>
      <c r="C577" s="637"/>
      <c r="D577" s="637"/>
      <c r="E577" s="637"/>
      <c r="F577" s="638"/>
      <c r="G577" s="618"/>
      <c r="H577" s="619"/>
      <c r="I577" s="619"/>
      <c r="J577" s="51"/>
      <c r="K577" s="52"/>
      <c r="L577" s="64"/>
      <c r="M577" s="67">
        <f t="shared" si="5"/>
        <v>0</v>
      </c>
      <c r="N577" s="61"/>
      <c r="O577" s="668"/>
      <c r="P577" s="669"/>
      <c r="Q577" s="22"/>
      <c r="R577" s="22"/>
    </row>
    <row r="578" spans="2:18" ht="16.5" customHeight="1">
      <c r="B578" s="636"/>
      <c r="C578" s="637"/>
      <c r="D578" s="637"/>
      <c r="E578" s="637"/>
      <c r="F578" s="638"/>
      <c r="G578" s="643"/>
      <c r="H578" s="621"/>
      <c r="I578" s="644"/>
      <c r="J578" s="55"/>
      <c r="K578" s="53"/>
      <c r="L578" s="64"/>
      <c r="M578" s="67">
        <f t="shared" si="5"/>
        <v>0</v>
      </c>
      <c r="N578" s="61"/>
      <c r="O578" s="603"/>
      <c r="P578" s="604"/>
      <c r="Q578" s="22"/>
      <c r="R578" s="22"/>
    </row>
    <row r="579" spans="2:18" ht="16.5" customHeight="1">
      <c r="B579" s="636"/>
      <c r="C579" s="637"/>
      <c r="D579" s="637"/>
      <c r="E579" s="637"/>
      <c r="F579" s="638"/>
      <c r="G579" s="643"/>
      <c r="H579" s="621"/>
      <c r="I579" s="644"/>
      <c r="J579" s="55"/>
      <c r="K579" s="53"/>
      <c r="L579" s="64"/>
      <c r="M579" s="67">
        <f t="shared" si="5"/>
        <v>0</v>
      </c>
      <c r="N579" s="61"/>
      <c r="O579" s="603"/>
      <c r="P579" s="604"/>
      <c r="Q579" s="22"/>
      <c r="R579" s="22"/>
    </row>
    <row r="580" spans="2:18" ht="16.5" customHeight="1" thickBot="1">
      <c r="B580" s="639"/>
      <c r="C580" s="640"/>
      <c r="D580" s="640"/>
      <c r="E580" s="640"/>
      <c r="F580" s="641"/>
      <c r="G580" s="615"/>
      <c r="H580" s="616"/>
      <c r="I580" s="617"/>
      <c r="J580" s="56"/>
      <c r="K580" s="57"/>
      <c r="L580" s="65"/>
      <c r="M580" s="69">
        <f t="shared" si="5"/>
        <v>0</v>
      </c>
      <c r="N580" s="62"/>
      <c r="O580" s="629"/>
      <c r="P580" s="630"/>
      <c r="Q580" s="22"/>
      <c r="R580" s="22"/>
    </row>
    <row r="581" spans="2:18" ht="16.5" customHeight="1">
      <c r="B581" s="633"/>
      <c r="C581" s="634"/>
      <c r="D581" s="634"/>
      <c r="E581" s="634"/>
      <c r="F581" s="635"/>
      <c r="G581" s="561"/>
      <c r="H581" s="562"/>
      <c r="I581" s="563"/>
      <c r="J581" s="48"/>
      <c r="K581" s="49"/>
      <c r="L581" s="63"/>
      <c r="M581" s="66">
        <f t="shared" si="5"/>
        <v>0</v>
      </c>
      <c r="N581" s="60"/>
      <c r="O581" s="608"/>
      <c r="P581" s="609"/>
      <c r="Q581" s="22"/>
      <c r="R581" s="22"/>
    </row>
    <row r="582" spans="2:18" ht="16.5" customHeight="1">
      <c r="B582" s="636"/>
      <c r="C582" s="637"/>
      <c r="D582" s="637"/>
      <c r="E582" s="637"/>
      <c r="F582" s="638"/>
      <c r="G582" s="643"/>
      <c r="H582" s="621"/>
      <c r="I582" s="644"/>
      <c r="J582" s="55"/>
      <c r="K582" s="53"/>
      <c r="L582" s="64"/>
      <c r="M582" s="67">
        <f t="shared" si="5"/>
        <v>0</v>
      </c>
      <c r="N582" s="61"/>
      <c r="O582" s="603"/>
      <c r="P582" s="604"/>
      <c r="Q582" s="22"/>
      <c r="R582" s="22"/>
    </row>
    <row r="583" spans="2:18" ht="16.5" customHeight="1">
      <c r="B583" s="636"/>
      <c r="C583" s="637"/>
      <c r="D583" s="637"/>
      <c r="E583" s="637"/>
      <c r="F583" s="638"/>
      <c r="G583" s="643"/>
      <c r="H583" s="621"/>
      <c r="I583" s="644"/>
      <c r="J583" s="55"/>
      <c r="K583" s="53"/>
      <c r="L583" s="64"/>
      <c r="M583" s="67">
        <f t="shared" si="5"/>
        <v>0</v>
      </c>
      <c r="N583" s="61"/>
      <c r="O583" s="603"/>
      <c r="P583" s="604"/>
      <c r="Q583" s="22"/>
      <c r="R583" s="22"/>
    </row>
    <row r="584" spans="2:18" ht="16.5" customHeight="1">
      <c r="B584" s="636"/>
      <c r="C584" s="637"/>
      <c r="D584" s="637"/>
      <c r="E584" s="637"/>
      <c r="F584" s="638"/>
      <c r="G584" s="618"/>
      <c r="H584" s="619"/>
      <c r="I584" s="619"/>
      <c r="J584" s="55"/>
      <c r="K584" s="53"/>
      <c r="L584" s="64"/>
      <c r="M584" s="67">
        <f t="shared" si="5"/>
        <v>0</v>
      </c>
      <c r="N584" s="61"/>
      <c r="O584" s="603"/>
      <c r="P584" s="604"/>
      <c r="Q584" s="22"/>
      <c r="R584" s="22"/>
    </row>
    <row r="585" spans="2:18" ht="16.5" customHeight="1">
      <c r="B585" s="636"/>
      <c r="C585" s="637"/>
      <c r="D585" s="637"/>
      <c r="E585" s="637"/>
      <c r="F585" s="638"/>
      <c r="G585" s="618"/>
      <c r="H585" s="619"/>
      <c r="I585" s="619"/>
      <c r="J585" s="55"/>
      <c r="K585" s="53"/>
      <c r="L585" s="64"/>
      <c r="M585" s="67">
        <f t="shared" si="5"/>
        <v>0</v>
      </c>
      <c r="N585" s="61"/>
      <c r="O585" s="603"/>
      <c r="P585" s="604"/>
      <c r="Q585" s="22"/>
      <c r="R585" s="22"/>
    </row>
    <row r="586" spans="2:18" ht="16.5" customHeight="1">
      <c r="B586" s="636"/>
      <c r="C586" s="637"/>
      <c r="D586" s="637"/>
      <c r="E586" s="637"/>
      <c r="F586" s="638"/>
      <c r="G586" s="643"/>
      <c r="H586" s="621"/>
      <c r="I586" s="644"/>
      <c r="J586" s="55"/>
      <c r="K586" s="53"/>
      <c r="L586" s="64"/>
      <c r="M586" s="67">
        <f t="shared" si="5"/>
        <v>0</v>
      </c>
      <c r="N586" s="61"/>
      <c r="O586" s="603"/>
      <c r="P586" s="604"/>
      <c r="Q586" s="22"/>
      <c r="R586" s="22"/>
    </row>
    <row r="587" spans="2:18" ht="16.5" customHeight="1" thickBot="1">
      <c r="B587" s="639"/>
      <c r="C587" s="640"/>
      <c r="D587" s="640"/>
      <c r="E587" s="640"/>
      <c r="F587" s="641"/>
      <c r="G587" s="615"/>
      <c r="H587" s="616"/>
      <c r="I587" s="617"/>
      <c r="J587" s="56"/>
      <c r="K587" s="57"/>
      <c r="L587" s="65"/>
      <c r="M587" s="68">
        <f t="shared" si="5"/>
        <v>0</v>
      </c>
      <c r="N587" s="62"/>
      <c r="O587" s="629"/>
      <c r="P587" s="630"/>
      <c r="Q587" s="22"/>
      <c r="R587" s="22"/>
    </row>
    <row r="588" spans="2:18" ht="16.5" customHeight="1">
      <c r="B588" s="633"/>
      <c r="C588" s="634"/>
      <c r="D588" s="634"/>
      <c r="E588" s="634"/>
      <c r="F588" s="635"/>
      <c r="G588" s="561"/>
      <c r="H588" s="562"/>
      <c r="I588" s="563"/>
      <c r="J588" s="48"/>
      <c r="K588" s="49"/>
      <c r="L588" s="63"/>
      <c r="M588" s="66">
        <f t="shared" si="5"/>
        <v>0</v>
      </c>
      <c r="N588" s="60"/>
      <c r="O588" s="608"/>
      <c r="P588" s="609"/>
      <c r="Q588" s="22"/>
      <c r="R588" s="22"/>
    </row>
    <row r="589" spans="2:18" ht="16.5" customHeight="1">
      <c r="B589" s="636"/>
      <c r="C589" s="637"/>
      <c r="D589" s="637"/>
      <c r="E589" s="637"/>
      <c r="F589" s="638"/>
      <c r="G589" s="618"/>
      <c r="H589" s="619"/>
      <c r="I589" s="619"/>
      <c r="J589" s="51"/>
      <c r="K589" s="52"/>
      <c r="L589" s="64"/>
      <c r="M589" s="67">
        <f t="shared" si="5"/>
        <v>0</v>
      </c>
      <c r="N589" s="61"/>
      <c r="O589" s="668"/>
      <c r="P589" s="669"/>
      <c r="Q589" s="22"/>
      <c r="R589" s="22"/>
    </row>
    <row r="590" spans="2:18" ht="16.5" customHeight="1">
      <c r="B590" s="636"/>
      <c r="C590" s="637"/>
      <c r="D590" s="637"/>
      <c r="E590" s="637"/>
      <c r="F590" s="638"/>
      <c r="G590" s="618"/>
      <c r="H590" s="619"/>
      <c r="I590" s="619"/>
      <c r="J590" s="51"/>
      <c r="K590" s="52"/>
      <c r="L590" s="64"/>
      <c r="M590" s="67">
        <f t="shared" si="5"/>
        <v>0</v>
      </c>
      <c r="N590" s="61"/>
      <c r="O590" s="668"/>
      <c r="P590" s="669"/>
      <c r="Q590" s="22"/>
      <c r="R590" s="22"/>
    </row>
    <row r="591" spans="2:18" ht="16.5" customHeight="1">
      <c r="B591" s="636"/>
      <c r="C591" s="637"/>
      <c r="D591" s="637"/>
      <c r="E591" s="637"/>
      <c r="F591" s="638"/>
      <c r="G591" s="643"/>
      <c r="H591" s="621"/>
      <c r="I591" s="644"/>
      <c r="J591" s="55"/>
      <c r="K591" s="53"/>
      <c r="L591" s="64"/>
      <c r="M591" s="67">
        <f t="shared" si="5"/>
        <v>0</v>
      </c>
      <c r="N591" s="61"/>
      <c r="O591" s="603"/>
      <c r="P591" s="604"/>
      <c r="Q591" s="22"/>
      <c r="R591" s="22"/>
    </row>
    <row r="592" spans="2:18" ht="16.5" customHeight="1">
      <c r="B592" s="636"/>
      <c r="C592" s="637"/>
      <c r="D592" s="637"/>
      <c r="E592" s="637"/>
      <c r="F592" s="638"/>
      <c r="G592" s="643"/>
      <c r="H592" s="621"/>
      <c r="I592" s="644"/>
      <c r="J592" s="55"/>
      <c r="K592" s="53"/>
      <c r="L592" s="64"/>
      <c r="M592" s="67">
        <f t="shared" si="5"/>
        <v>0</v>
      </c>
      <c r="N592" s="61"/>
      <c r="O592" s="603"/>
      <c r="P592" s="604"/>
      <c r="Q592" s="22"/>
      <c r="R592" s="22"/>
    </row>
    <row r="593" spans="2:18" ht="16.5" customHeight="1" thickBot="1">
      <c r="B593" s="639"/>
      <c r="C593" s="640"/>
      <c r="D593" s="640"/>
      <c r="E593" s="640"/>
      <c r="F593" s="641"/>
      <c r="G593" s="615"/>
      <c r="H593" s="616"/>
      <c r="I593" s="617"/>
      <c r="J593" s="56"/>
      <c r="K593" s="57"/>
      <c r="L593" s="65"/>
      <c r="M593" s="69">
        <f t="shared" si="5"/>
        <v>0</v>
      </c>
      <c r="N593" s="62"/>
      <c r="O593" s="629"/>
      <c r="P593" s="630"/>
      <c r="Q593" s="22"/>
      <c r="R593" s="22"/>
    </row>
    <row r="594" spans="2:18" ht="16.5" customHeight="1">
      <c r="B594" s="633"/>
      <c r="C594" s="634"/>
      <c r="D594" s="634"/>
      <c r="E594" s="634"/>
      <c r="F594" s="635"/>
      <c r="G594" s="561"/>
      <c r="H594" s="562"/>
      <c r="I594" s="563"/>
      <c r="J594" s="48"/>
      <c r="K594" s="49"/>
      <c r="L594" s="63"/>
      <c r="M594" s="66">
        <f t="shared" si="5"/>
        <v>0</v>
      </c>
      <c r="N594" s="60"/>
      <c r="O594" s="608"/>
      <c r="P594" s="609"/>
      <c r="Q594" s="22"/>
      <c r="R594" s="22"/>
    </row>
    <row r="595" spans="2:18" ht="16.5" customHeight="1">
      <c r="B595" s="636"/>
      <c r="C595" s="637"/>
      <c r="D595" s="637"/>
      <c r="E595" s="637"/>
      <c r="F595" s="638"/>
      <c r="G595" s="643"/>
      <c r="H595" s="621"/>
      <c r="I595" s="644"/>
      <c r="J595" s="55"/>
      <c r="K595" s="53"/>
      <c r="L595" s="64"/>
      <c r="M595" s="67">
        <f t="shared" si="5"/>
        <v>0</v>
      </c>
      <c r="N595" s="61"/>
      <c r="O595" s="603"/>
      <c r="P595" s="604"/>
      <c r="Q595" s="22"/>
      <c r="R595" s="22"/>
    </row>
    <row r="596" spans="2:18" ht="16.5" customHeight="1">
      <c r="B596" s="636"/>
      <c r="C596" s="637"/>
      <c r="D596" s="637"/>
      <c r="E596" s="637"/>
      <c r="F596" s="638"/>
      <c r="G596" s="618"/>
      <c r="H596" s="619"/>
      <c r="I596" s="619"/>
      <c r="J596" s="55"/>
      <c r="K596" s="53"/>
      <c r="L596" s="64"/>
      <c r="M596" s="67">
        <f t="shared" si="5"/>
        <v>0</v>
      </c>
      <c r="N596" s="61"/>
      <c r="O596" s="603"/>
      <c r="P596" s="604"/>
      <c r="Q596" s="22"/>
      <c r="R596" s="22"/>
    </row>
    <row r="597" spans="2:18" ht="16.5" customHeight="1">
      <c r="B597" s="636"/>
      <c r="C597" s="637"/>
      <c r="D597" s="637"/>
      <c r="E597" s="637"/>
      <c r="F597" s="638"/>
      <c r="G597" s="618"/>
      <c r="H597" s="619"/>
      <c r="I597" s="619"/>
      <c r="J597" s="55"/>
      <c r="K597" s="53"/>
      <c r="L597" s="64"/>
      <c r="M597" s="67">
        <f t="shared" si="5"/>
        <v>0</v>
      </c>
      <c r="N597" s="61"/>
      <c r="O597" s="603"/>
      <c r="P597" s="604"/>
      <c r="Q597" s="22"/>
      <c r="R597" s="22"/>
    </row>
    <row r="598" spans="2:18" ht="16.5" customHeight="1">
      <c r="B598" s="636"/>
      <c r="C598" s="637"/>
      <c r="D598" s="637"/>
      <c r="E598" s="637"/>
      <c r="F598" s="638"/>
      <c r="G598" s="643"/>
      <c r="H598" s="621"/>
      <c r="I598" s="644"/>
      <c r="J598" s="55"/>
      <c r="K598" s="53"/>
      <c r="L598" s="64"/>
      <c r="M598" s="67">
        <f t="shared" si="5"/>
        <v>0</v>
      </c>
      <c r="N598" s="61"/>
      <c r="O598" s="603"/>
      <c r="P598" s="604"/>
      <c r="Q598" s="22"/>
      <c r="R598" s="22"/>
    </row>
    <row r="599" spans="2:18" ht="16.5" customHeight="1" thickBot="1">
      <c r="B599" s="639"/>
      <c r="C599" s="640"/>
      <c r="D599" s="640"/>
      <c r="E599" s="640"/>
      <c r="F599" s="641"/>
      <c r="G599" s="615"/>
      <c r="H599" s="616"/>
      <c r="I599" s="617"/>
      <c r="J599" s="56"/>
      <c r="K599" s="57"/>
      <c r="L599" s="65"/>
      <c r="M599" s="68">
        <f t="shared" si="5"/>
        <v>0</v>
      </c>
      <c r="N599" s="62"/>
      <c r="O599" s="629"/>
      <c r="P599" s="630"/>
      <c r="Q599" s="22"/>
      <c r="R599" s="22"/>
    </row>
    <row r="600" spans="2:18" ht="16.5" customHeight="1">
      <c r="B600" s="633"/>
      <c r="C600" s="634"/>
      <c r="D600" s="634"/>
      <c r="E600" s="634"/>
      <c r="F600" s="635"/>
      <c r="G600" s="561"/>
      <c r="H600" s="562"/>
      <c r="I600" s="563"/>
      <c r="J600" s="48"/>
      <c r="K600" s="49"/>
      <c r="L600" s="63"/>
      <c r="M600" s="66">
        <f t="shared" si="5"/>
        <v>0</v>
      </c>
      <c r="N600" s="60"/>
      <c r="O600" s="608"/>
      <c r="P600" s="609"/>
      <c r="Q600" s="22"/>
      <c r="R600" s="22"/>
    </row>
    <row r="601" spans="2:18" ht="16.5" customHeight="1">
      <c r="B601" s="636"/>
      <c r="C601" s="637"/>
      <c r="D601" s="637"/>
      <c r="E601" s="637"/>
      <c r="F601" s="638"/>
      <c r="G601" s="618"/>
      <c r="H601" s="619"/>
      <c r="I601" s="619"/>
      <c r="J601" s="51"/>
      <c r="K601" s="52"/>
      <c r="L601" s="64"/>
      <c r="M601" s="67">
        <f t="shared" si="5"/>
        <v>0</v>
      </c>
      <c r="N601" s="61"/>
      <c r="O601" s="668"/>
      <c r="P601" s="669"/>
      <c r="Q601" s="22"/>
      <c r="R601" s="22"/>
    </row>
    <row r="602" spans="2:18" ht="16.5" customHeight="1">
      <c r="B602" s="636"/>
      <c r="C602" s="637"/>
      <c r="D602" s="637"/>
      <c r="E602" s="637"/>
      <c r="F602" s="638"/>
      <c r="G602" s="618"/>
      <c r="H602" s="619"/>
      <c r="I602" s="619"/>
      <c r="J602" s="51"/>
      <c r="K602" s="52"/>
      <c r="L602" s="64"/>
      <c r="M602" s="67">
        <f t="shared" si="5"/>
        <v>0</v>
      </c>
      <c r="N602" s="61"/>
      <c r="O602" s="668"/>
      <c r="P602" s="669"/>
      <c r="Q602" s="22"/>
      <c r="R602" s="22"/>
    </row>
    <row r="603" spans="2:18" ht="16.5" customHeight="1">
      <c r="B603" s="636"/>
      <c r="C603" s="637"/>
      <c r="D603" s="637"/>
      <c r="E603" s="637"/>
      <c r="F603" s="638"/>
      <c r="G603" s="643"/>
      <c r="H603" s="621"/>
      <c r="I603" s="644"/>
      <c r="J603" s="55"/>
      <c r="K603" s="53"/>
      <c r="L603" s="64"/>
      <c r="M603" s="67">
        <f t="shared" si="5"/>
        <v>0</v>
      </c>
      <c r="N603" s="61"/>
      <c r="O603" s="603"/>
      <c r="P603" s="604"/>
      <c r="Q603" s="22"/>
      <c r="R603" s="22"/>
    </row>
    <row r="604" spans="2:18" ht="16.5" customHeight="1">
      <c r="B604" s="636"/>
      <c r="C604" s="637"/>
      <c r="D604" s="637"/>
      <c r="E604" s="637"/>
      <c r="F604" s="638"/>
      <c r="G604" s="643"/>
      <c r="H604" s="621"/>
      <c r="I604" s="644"/>
      <c r="J604" s="55"/>
      <c r="K604" s="53"/>
      <c r="L604" s="64"/>
      <c r="M604" s="67">
        <f t="shared" si="5"/>
        <v>0</v>
      </c>
      <c r="N604" s="61"/>
      <c r="O604" s="603"/>
      <c r="P604" s="604"/>
      <c r="Q604" s="22"/>
      <c r="R604" s="22"/>
    </row>
    <row r="605" spans="2:18" ht="16.5" customHeight="1" thickBot="1">
      <c r="B605" s="639"/>
      <c r="C605" s="640"/>
      <c r="D605" s="640"/>
      <c r="E605" s="640"/>
      <c r="F605" s="641"/>
      <c r="G605" s="615"/>
      <c r="H605" s="616"/>
      <c r="I605" s="617"/>
      <c r="J605" s="56"/>
      <c r="K605" s="57"/>
      <c r="L605" s="65"/>
      <c r="M605" s="69">
        <f t="shared" si="5"/>
        <v>0</v>
      </c>
      <c r="N605" s="62"/>
      <c r="O605" s="629"/>
      <c r="P605" s="630"/>
      <c r="Q605" s="22"/>
      <c r="R605" s="22"/>
    </row>
    <row r="606" spans="2:18" ht="16.5" customHeight="1">
      <c r="B606" s="633"/>
      <c r="C606" s="634"/>
      <c r="D606" s="634"/>
      <c r="E606" s="634"/>
      <c r="F606" s="635"/>
      <c r="G606" s="561"/>
      <c r="H606" s="562"/>
      <c r="I606" s="563"/>
      <c r="J606" s="48"/>
      <c r="K606" s="49"/>
      <c r="L606" s="63"/>
      <c r="M606" s="66">
        <f t="shared" si="5"/>
        <v>0</v>
      </c>
      <c r="N606" s="60"/>
      <c r="O606" s="608"/>
      <c r="P606" s="609"/>
      <c r="Q606" s="22"/>
      <c r="R606" s="22"/>
    </row>
    <row r="607" spans="2:18" ht="16.5" customHeight="1">
      <c r="B607" s="636"/>
      <c r="C607" s="637"/>
      <c r="D607" s="637"/>
      <c r="E607" s="637"/>
      <c r="F607" s="638"/>
      <c r="G607" s="643"/>
      <c r="H607" s="621"/>
      <c r="I607" s="644"/>
      <c r="J607" s="55"/>
      <c r="K607" s="53"/>
      <c r="L607" s="64"/>
      <c r="M607" s="67">
        <f t="shared" si="5"/>
        <v>0</v>
      </c>
      <c r="N607" s="61"/>
      <c r="O607" s="603"/>
      <c r="P607" s="604"/>
      <c r="Q607" s="22"/>
      <c r="R607" s="22"/>
    </row>
    <row r="608" spans="2:18" ht="16.5" customHeight="1">
      <c r="B608" s="636"/>
      <c r="C608" s="637"/>
      <c r="D608" s="637"/>
      <c r="E608" s="637"/>
      <c r="F608" s="638"/>
      <c r="G608" s="618"/>
      <c r="H608" s="619"/>
      <c r="I608" s="619"/>
      <c r="J608" s="55"/>
      <c r="K608" s="53"/>
      <c r="L608" s="64"/>
      <c r="M608" s="67">
        <f t="shared" si="5"/>
        <v>0</v>
      </c>
      <c r="N608" s="61"/>
      <c r="O608" s="603"/>
      <c r="P608" s="604"/>
      <c r="Q608" s="22"/>
      <c r="R608" s="22"/>
    </row>
    <row r="609" spans="2:18" ht="16.5" customHeight="1">
      <c r="B609" s="636"/>
      <c r="C609" s="637"/>
      <c r="D609" s="637"/>
      <c r="E609" s="637"/>
      <c r="F609" s="638"/>
      <c r="G609" s="618"/>
      <c r="H609" s="619"/>
      <c r="I609" s="619"/>
      <c r="J609" s="55"/>
      <c r="K609" s="53"/>
      <c r="L609" s="64"/>
      <c r="M609" s="67">
        <f t="shared" si="5"/>
        <v>0</v>
      </c>
      <c r="N609" s="61"/>
      <c r="O609" s="603"/>
      <c r="P609" s="604"/>
      <c r="Q609" s="22"/>
      <c r="R609" s="22"/>
    </row>
    <row r="610" spans="2:18" ht="16.5" customHeight="1">
      <c r="B610" s="636"/>
      <c r="C610" s="637"/>
      <c r="D610" s="637"/>
      <c r="E610" s="637"/>
      <c r="F610" s="638"/>
      <c r="G610" s="643"/>
      <c r="H610" s="621"/>
      <c r="I610" s="644"/>
      <c r="J610" s="55"/>
      <c r="K610" s="53"/>
      <c r="L610" s="64"/>
      <c r="M610" s="67">
        <f t="shared" si="5"/>
        <v>0</v>
      </c>
      <c r="N610" s="61"/>
      <c r="O610" s="603"/>
      <c r="P610" s="604"/>
      <c r="Q610" s="22"/>
      <c r="R610" s="22"/>
    </row>
    <row r="611" spans="2:18" ht="16.5" customHeight="1" thickBot="1">
      <c r="B611" s="639"/>
      <c r="C611" s="640"/>
      <c r="D611" s="640"/>
      <c r="E611" s="640"/>
      <c r="F611" s="641"/>
      <c r="G611" s="615"/>
      <c r="H611" s="616"/>
      <c r="I611" s="617"/>
      <c r="J611" s="56"/>
      <c r="K611" s="57"/>
      <c r="L611" s="65"/>
      <c r="M611" s="68">
        <f t="shared" si="5"/>
        <v>0</v>
      </c>
      <c r="N611" s="62"/>
      <c r="O611" s="629"/>
      <c r="P611" s="630"/>
      <c r="Q611" s="22"/>
      <c r="R611" s="22"/>
    </row>
    <row r="612" spans="2:18" ht="16.5" customHeight="1">
      <c r="B612" s="633"/>
      <c r="C612" s="634"/>
      <c r="D612" s="634"/>
      <c r="E612" s="634"/>
      <c r="F612" s="635"/>
      <c r="G612" s="561"/>
      <c r="H612" s="562"/>
      <c r="I612" s="563"/>
      <c r="J612" s="48"/>
      <c r="K612" s="49"/>
      <c r="L612" s="63"/>
      <c r="M612" s="66">
        <f t="shared" si="5"/>
        <v>0</v>
      </c>
      <c r="N612" s="60"/>
      <c r="O612" s="608"/>
      <c r="P612" s="609"/>
      <c r="Q612" s="22"/>
      <c r="R612" s="22"/>
    </row>
    <row r="613" spans="2:18" ht="16.5" customHeight="1">
      <c r="B613" s="636"/>
      <c r="C613" s="637"/>
      <c r="D613" s="637"/>
      <c r="E613" s="637"/>
      <c r="F613" s="638"/>
      <c r="G613" s="618"/>
      <c r="H613" s="619"/>
      <c r="I613" s="619"/>
      <c r="J613" s="51"/>
      <c r="K613" s="52"/>
      <c r="L613" s="64"/>
      <c r="M613" s="67">
        <f t="shared" si="5"/>
        <v>0</v>
      </c>
      <c r="N613" s="61"/>
      <c r="O613" s="668"/>
      <c r="P613" s="669"/>
      <c r="Q613" s="22"/>
      <c r="R613" s="22"/>
    </row>
    <row r="614" spans="2:18" ht="16.5" customHeight="1">
      <c r="B614" s="636"/>
      <c r="C614" s="637"/>
      <c r="D614" s="637"/>
      <c r="E614" s="637"/>
      <c r="F614" s="638"/>
      <c r="G614" s="618"/>
      <c r="H614" s="619"/>
      <c r="I614" s="619"/>
      <c r="J614" s="51"/>
      <c r="K614" s="52"/>
      <c r="L614" s="64"/>
      <c r="M614" s="67">
        <f t="shared" si="5"/>
        <v>0</v>
      </c>
      <c r="N614" s="61"/>
      <c r="O614" s="668"/>
      <c r="P614" s="669"/>
      <c r="Q614" s="22"/>
      <c r="R614" s="22"/>
    </row>
    <row r="615" spans="2:18" ht="16.5" customHeight="1">
      <c r="B615" s="636"/>
      <c r="C615" s="637"/>
      <c r="D615" s="637"/>
      <c r="E615" s="637"/>
      <c r="F615" s="638"/>
      <c r="G615" s="643"/>
      <c r="H615" s="621"/>
      <c r="I615" s="644"/>
      <c r="J615" s="55"/>
      <c r="K615" s="53"/>
      <c r="L615" s="64"/>
      <c r="M615" s="67">
        <f t="shared" si="5"/>
        <v>0</v>
      </c>
      <c r="N615" s="61"/>
      <c r="O615" s="603"/>
      <c r="P615" s="604"/>
      <c r="Q615" s="22"/>
      <c r="R615" s="22"/>
    </row>
    <row r="616" spans="2:18" ht="16.5" customHeight="1">
      <c r="B616" s="636"/>
      <c r="C616" s="637"/>
      <c r="D616" s="637"/>
      <c r="E616" s="637"/>
      <c r="F616" s="638"/>
      <c r="G616" s="643"/>
      <c r="H616" s="621"/>
      <c r="I616" s="644"/>
      <c r="J616" s="55"/>
      <c r="K616" s="53"/>
      <c r="L616" s="64"/>
      <c r="M616" s="67">
        <f t="shared" si="5"/>
        <v>0</v>
      </c>
      <c r="N616" s="61"/>
      <c r="O616" s="603"/>
      <c r="P616" s="604"/>
      <c r="Q616" s="22"/>
      <c r="R616" s="22"/>
    </row>
    <row r="617" spans="2:18" ht="16.5" customHeight="1" thickBot="1">
      <c r="B617" s="639"/>
      <c r="C617" s="640"/>
      <c r="D617" s="640"/>
      <c r="E617" s="640"/>
      <c r="F617" s="641"/>
      <c r="G617" s="615"/>
      <c r="H617" s="616"/>
      <c r="I617" s="617"/>
      <c r="J617" s="56"/>
      <c r="K617" s="57"/>
      <c r="L617" s="65"/>
      <c r="M617" s="69">
        <f t="shared" si="5"/>
        <v>0</v>
      </c>
      <c r="N617" s="62"/>
      <c r="O617" s="629"/>
      <c r="P617" s="630"/>
      <c r="Q617" s="22"/>
      <c r="R617" s="22"/>
    </row>
    <row r="618" spans="2:18" ht="16.5" customHeight="1">
      <c r="B618" s="633"/>
      <c r="C618" s="634"/>
      <c r="D618" s="634"/>
      <c r="E618" s="634"/>
      <c r="F618" s="635"/>
      <c r="G618" s="561"/>
      <c r="H618" s="562"/>
      <c r="I618" s="563"/>
      <c r="J618" s="48"/>
      <c r="K618" s="49"/>
      <c r="L618" s="63"/>
      <c r="M618" s="66">
        <f t="shared" si="5"/>
        <v>0</v>
      </c>
      <c r="N618" s="60"/>
      <c r="O618" s="608"/>
      <c r="P618" s="609"/>
      <c r="Q618" s="22"/>
      <c r="R618" s="22"/>
    </row>
    <row r="619" spans="2:18" ht="16.5" customHeight="1">
      <c r="B619" s="636"/>
      <c r="C619" s="637"/>
      <c r="D619" s="637"/>
      <c r="E619" s="637"/>
      <c r="F619" s="638"/>
      <c r="G619" s="643"/>
      <c r="H619" s="621"/>
      <c r="I619" s="644"/>
      <c r="J619" s="55"/>
      <c r="K619" s="53"/>
      <c r="L619" s="64"/>
      <c r="M619" s="67">
        <f t="shared" si="5"/>
        <v>0</v>
      </c>
      <c r="N619" s="61"/>
      <c r="O619" s="603"/>
      <c r="P619" s="604"/>
      <c r="Q619" s="22"/>
      <c r="R619" s="22"/>
    </row>
    <row r="620" spans="2:18" ht="16.5" customHeight="1">
      <c r="B620" s="636"/>
      <c r="C620" s="637"/>
      <c r="D620" s="637"/>
      <c r="E620" s="637"/>
      <c r="F620" s="638"/>
      <c r="G620" s="618"/>
      <c r="H620" s="619"/>
      <c r="I620" s="619"/>
      <c r="J620" s="55"/>
      <c r="K620" s="53"/>
      <c r="L620" s="64"/>
      <c r="M620" s="67">
        <f t="shared" si="5"/>
        <v>0</v>
      </c>
      <c r="N620" s="61"/>
      <c r="O620" s="603"/>
      <c r="P620" s="604"/>
      <c r="Q620" s="22"/>
      <c r="R620" s="22"/>
    </row>
    <row r="621" spans="2:18" ht="16.5" customHeight="1">
      <c r="B621" s="636"/>
      <c r="C621" s="637"/>
      <c r="D621" s="637"/>
      <c r="E621" s="637"/>
      <c r="F621" s="638"/>
      <c r="G621" s="618"/>
      <c r="H621" s="619"/>
      <c r="I621" s="619"/>
      <c r="J621" s="55"/>
      <c r="K621" s="53"/>
      <c r="L621" s="64"/>
      <c r="M621" s="67">
        <f t="shared" si="5"/>
        <v>0</v>
      </c>
      <c r="N621" s="61"/>
      <c r="O621" s="603"/>
      <c r="P621" s="604"/>
      <c r="Q621" s="22"/>
      <c r="R621" s="22"/>
    </row>
    <row r="622" spans="2:18" ht="16.5" customHeight="1">
      <c r="B622" s="636"/>
      <c r="C622" s="637"/>
      <c r="D622" s="637"/>
      <c r="E622" s="637"/>
      <c r="F622" s="638"/>
      <c r="G622" s="643"/>
      <c r="H622" s="621"/>
      <c r="I622" s="644"/>
      <c r="J622" s="55"/>
      <c r="K622" s="53"/>
      <c r="L622" s="64"/>
      <c r="M622" s="67">
        <f t="shared" si="5"/>
        <v>0</v>
      </c>
      <c r="N622" s="61"/>
      <c r="O622" s="603"/>
      <c r="P622" s="604"/>
      <c r="Q622" s="22"/>
      <c r="R622" s="22"/>
    </row>
    <row r="623" spans="2:18" ht="16.5" customHeight="1" thickBot="1">
      <c r="B623" s="639"/>
      <c r="C623" s="640"/>
      <c r="D623" s="640"/>
      <c r="E623" s="640"/>
      <c r="F623" s="641"/>
      <c r="G623" s="615"/>
      <c r="H623" s="616"/>
      <c r="I623" s="617"/>
      <c r="J623" s="56"/>
      <c r="K623" s="57"/>
      <c r="L623" s="65"/>
      <c r="M623" s="68">
        <f t="shared" si="5"/>
        <v>0</v>
      </c>
      <c r="N623" s="62"/>
      <c r="O623" s="629"/>
      <c r="P623" s="630"/>
      <c r="Q623" s="22"/>
      <c r="R623" s="22"/>
    </row>
    <row r="624" spans="2:18" ht="16.5" customHeight="1">
      <c r="B624" s="633"/>
      <c r="C624" s="634"/>
      <c r="D624" s="634"/>
      <c r="E624" s="634"/>
      <c r="F624" s="635"/>
      <c r="G624" s="561"/>
      <c r="H624" s="562"/>
      <c r="I624" s="563"/>
      <c r="J624" s="48"/>
      <c r="K624" s="49"/>
      <c r="L624" s="63"/>
      <c r="M624" s="66">
        <f t="shared" si="5"/>
        <v>0</v>
      </c>
      <c r="N624" s="60"/>
      <c r="O624" s="608"/>
      <c r="P624" s="609"/>
      <c r="Q624" s="22"/>
      <c r="R624" s="22"/>
    </row>
    <row r="625" spans="2:18" ht="16.5" customHeight="1">
      <c r="B625" s="636"/>
      <c r="C625" s="637"/>
      <c r="D625" s="637"/>
      <c r="E625" s="637"/>
      <c r="F625" s="638"/>
      <c r="G625" s="618"/>
      <c r="H625" s="619"/>
      <c r="I625" s="619"/>
      <c r="J625" s="51"/>
      <c r="K625" s="52"/>
      <c r="L625" s="64"/>
      <c r="M625" s="67">
        <f t="shared" si="5"/>
        <v>0</v>
      </c>
      <c r="N625" s="61"/>
      <c r="O625" s="668"/>
      <c r="P625" s="669"/>
      <c r="Q625" s="22"/>
      <c r="R625" s="22"/>
    </row>
    <row r="626" spans="2:18" ht="16.5" customHeight="1">
      <c r="B626" s="636"/>
      <c r="C626" s="637"/>
      <c r="D626" s="637"/>
      <c r="E626" s="637"/>
      <c r="F626" s="638"/>
      <c r="G626" s="618"/>
      <c r="H626" s="619"/>
      <c r="I626" s="619"/>
      <c r="J626" s="51"/>
      <c r="K626" s="52"/>
      <c r="L626" s="64"/>
      <c r="M626" s="67">
        <f t="shared" si="5"/>
        <v>0</v>
      </c>
      <c r="N626" s="61"/>
      <c r="O626" s="668"/>
      <c r="P626" s="669"/>
      <c r="Q626" s="22"/>
      <c r="R626" s="22"/>
    </row>
    <row r="627" spans="2:18" ht="16.5" customHeight="1">
      <c r="B627" s="636"/>
      <c r="C627" s="637"/>
      <c r="D627" s="637"/>
      <c r="E627" s="637"/>
      <c r="F627" s="638"/>
      <c r="G627" s="643"/>
      <c r="H627" s="621"/>
      <c r="I627" s="644"/>
      <c r="J627" s="55"/>
      <c r="K627" s="53"/>
      <c r="L627" s="64"/>
      <c r="M627" s="67">
        <f t="shared" si="5"/>
        <v>0</v>
      </c>
      <c r="N627" s="61"/>
      <c r="O627" s="603"/>
      <c r="P627" s="604"/>
      <c r="Q627" s="22"/>
      <c r="R627" s="22"/>
    </row>
    <row r="628" spans="2:18" ht="16.5" customHeight="1">
      <c r="B628" s="636"/>
      <c r="C628" s="637"/>
      <c r="D628" s="637"/>
      <c r="E628" s="637"/>
      <c r="F628" s="638"/>
      <c r="G628" s="643"/>
      <c r="H628" s="621"/>
      <c r="I628" s="644"/>
      <c r="J628" s="55"/>
      <c r="K628" s="53"/>
      <c r="L628" s="64"/>
      <c r="M628" s="67">
        <f t="shared" ref="M628:M659" si="6">SUM(J628:L628)</f>
        <v>0</v>
      </c>
      <c r="N628" s="61"/>
      <c r="O628" s="603"/>
      <c r="P628" s="604"/>
      <c r="Q628" s="22"/>
      <c r="R628" s="22"/>
    </row>
    <row r="629" spans="2:18" ht="16.5" customHeight="1" thickBot="1">
      <c r="B629" s="639"/>
      <c r="C629" s="640"/>
      <c r="D629" s="640"/>
      <c r="E629" s="640"/>
      <c r="F629" s="641"/>
      <c r="G629" s="615"/>
      <c r="H629" s="616"/>
      <c r="I629" s="617"/>
      <c r="J629" s="56"/>
      <c r="K629" s="57"/>
      <c r="L629" s="65"/>
      <c r="M629" s="69">
        <f t="shared" si="6"/>
        <v>0</v>
      </c>
      <c r="N629" s="62"/>
      <c r="O629" s="629"/>
      <c r="P629" s="630"/>
      <c r="Q629" s="22"/>
      <c r="R629" s="22"/>
    </row>
    <row r="630" spans="2:18" ht="16.5" customHeight="1">
      <c r="B630" s="633"/>
      <c r="C630" s="634"/>
      <c r="D630" s="634"/>
      <c r="E630" s="634"/>
      <c r="F630" s="635"/>
      <c r="G630" s="561"/>
      <c r="H630" s="562"/>
      <c r="I630" s="563"/>
      <c r="J630" s="48"/>
      <c r="K630" s="49"/>
      <c r="L630" s="63"/>
      <c r="M630" s="66">
        <f t="shared" si="6"/>
        <v>0</v>
      </c>
      <c r="N630" s="60"/>
      <c r="O630" s="608"/>
      <c r="P630" s="609"/>
      <c r="Q630" s="22"/>
      <c r="R630" s="22"/>
    </row>
    <row r="631" spans="2:18" ht="16.5" customHeight="1">
      <c r="B631" s="636"/>
      <c r="C631" s="637"/>
      <c r="D631" s="637"/>
      <c r="E631" s="637"/>
      <c r="F631" s="638"/>
      <c r="G631" s="643"/>
      <c r="H631" s="621"/>
      <c r="I631" s="644"/>
      <c r="J631" s="55"/>
      <c r="K631" s="53"/>
      <c r="L631" s="64"/>
      <c r="M631" s="67">
        <f t="shared" si="6"/>
        <v>0</v>
      </c>
      <c r="N631" s="61"/>
      <c r="O631" s="603"/>
      <c r="P631" s="604"/>
      <c r="Q631" s="22"/>
      <c r="R631" s="22"/>
    </row>
    <row r="632" spans="2:18" ht="16.5" customHeight="1">
      <c r="B632" s="636"/>
      <c r="C632" s="637"/>
      <c r="D632" s="637"/>
      <c r="E632" s="637"/>
      <c r="F632" s="638"/>
      <c r="G632" s="618"/>
      <c r="H632" s="619"/>
      <c r="I632" s="619"/>
      <c r="J632" s="55"/>
      <c r="K632" s="53"/>
      <c r="L632" s="64"/>
      <c r="M632" s="67">
        <f t="shared" si="6"/>
        <v>0</v>
      </c>
      <c r="N632" s="61"/>
      <c r="O632" s="603"/>
      <c r="P632" s="604"/>
      <c r="Q632" s="22"/>
      <c r="R632" s="22"/>
    </row>
    <row r="633" spans="2:18" ht="16.5" customHeight="1">
      <c r="B633" s="636"/>
      <c r="C633" s="637"/>
      <c r="D633" s="637"/>
      <c r="E633" s="637"/>
      <c r="F633" s="638"/>
      <c r="G633" s="618"/>
      <c r="H633" s="619"/>
      <c r="I633" s="619"/>
      <c r="J633" s="55"/>
      <c r="K633" s="53"/>
      <c r="L633" s="64"/>
      <c r="M633" s="67">
        <f t="shared" si="6"/>
        <v>0</v>
      </c>
      <c r="N633" s="61"/>
      <c r="O633" s="603"/>
      <c r="P633" s="604"/>
      <c r="Q633" s="22"/>
      <c r="R633" s="22"/>
    </row>
    <row r="634" spans="2:18" ht="16.5" customHeight="1">
      <c r="B634" s="636"/>
      <c r="C634" s="637"/>
      <c r="D634" s="637"/>
      <c r="E634" s="637"/>
      <c r="F634" s="638"/>
      <c r="G634" s="643"/>
      <c r="H634" s="621"/>
      <c r="I634" s="644"/>
      <c r="J634" s="55"/>
      <c r="K634" s="53"/>
      <c r="L634" s="64"/>
      <c r="M634" s="67">
        <f t="shared" si="6"/>
        <v>0</v>
      </c>
      <c r="N634" s="61"/>
      <c r="O634" s="603"/>
      <c r="P634" s="604"/>
      <c r="Q634" s="22"/>
      <c r="R634" s="22"/>
    </row>
    <row r="635" spans="2:18" ht="16.5" customHeight="1" thickBot="1">
      <c r="B635" s="639"/>
      <c r="C635" s="640"/>
      <c r="D635" s="640"/>
      <c r="E635" s="640"/>
      <c r="F635" s="641"/>
      <c r="G635" s="615"/>
      <c r="H635" s="616"/>
      <c r="I635" s="617"/>
      <c r="J635" s="56"/>
      <c r="K635" s="57"/>
      <c r="L635" s="65"/>
      <c r="M635" s="68">
        <f t="shared" si="6"/>
        <v>0</v>
      </c>
      <c r="N635" s="62"/>
      <c r="O635" s="629"/>
      <c r="P635" s="630"/>
      <c r="Q635" s="22"/>
      <c r="R635" s="22"/>
    </row>
    <row r="636" spans="2:18" ht="16.5" customHeight="1">
      <c r="B636" s="633"/>
      <c r="C636" s="634"/>
      <c r="D636" s="634"/>
      <c r="E636" s="634"/>
      <c r="F636" s="635"/>
      <c r="G636" s="561"/>
      <c r="H636" s="562"/>
      <c r="I636" s="563"/>
      <c r="J636" s="48"/>
      <c r="K636" s="49"/>
      <c r="L636" s="63"/>
      <c r="M636" s="66">
        <f t="shared" si="6"/>
        <v>0</v>
      </c>
      <c r="N636" s="60"/>
      <c r="O636" s="608"/>
      <c r="P636" s="609"/>
      <c r="Q636" s="22"/>
      <c r="R636" s="22"/>
    </row>
    <row r="637" spans="2:18" ht="16.5" customHeight="1">
      <c r="B637" s="636"/>
      <c r="C637" s="637"/>
      <c r="D637" s="637"/>
      <c r="E637" s="637"/>
      <c r="F637" s="638"/>
      <c r="G637" s="618"/>
      <c r="H637" s="619"/>
      <c r="I637" s="619"/>
      <c r="J637" s="51"/>
      <c r="K637" s="52"/>
      <c r="L637" s="64"/>
      <c r="M637" s="67">
        <f t="shared" si="6"/>
        <v>0</v>
      </c>
      <c r="N637" s="61"/>
      <c r="O637" s="668"/>
      <c r="P637" s="669"/>
      <c r="Q637" s="22"/>
      <c r="R637" s="22"/>
    </row>
    <row r="638" spans="2:18" ht="16.5" customHeight="1">
      <c r="B638" s="636"/>
      <c r="C638" s="637"/>
      <c r="D638" s="637"/>
      <c r="E638" s="637"/>
      <c r="F638" s="638"/>
      <c r="G638" s="618"/>
      <c r="H638" s="619"/>
      <c r="I638" s="619"/>
      <c r="J638" s="51"/>
      <c r="K638" s="52"/>
      <c r="L638" s="64"/>
      <c r="M638" s="67">
        <f t="shared" si="6"/>
        <v>0</v>
      </c>
      <c r="N638" s="61"/>
      <c r="O638" s="668"/>
      <c r="P638" s="669"/>
      <c r="Q638" s="22"/>
      <c r="R638" s="22"/>
    </row>
    <row r="639" spans="2:18" ht="16.5" customHeight="1">
      <c r="B639" s="636"/>
      <c r="C639" s="637"/>
      <c r="D639" s="637"/>
      <c r="E639" s="637"/>
      <c r="F639" s="638"/>
      <c r="G639" s="643"/>
      <c r="H639" s="621"/>
      <c r="I639" s="644"/>
      <c r="J639" s="55"/>
      <c r="K639" s="53"/>
      <c r="L639" s="64"/>
      <c r="M639" s="67">
        <f t="shared" si="6"/>
        <v>0</v>
      </c>
      <c r="N639" s="61"/>
      <c r="O639" s="603"/>
      <c r="P639" s="604"/>
      <c r="Q639" s="22"/>
      <c r="R639" s="22"/>
    </row>
    <row r="640" spans="2:18" ht="16.5" customHeight="1">
      <c r="B640" s="636"/>
      <c r="C640" s="637"/>
      <c r="D640" s="637"/>
      <c r="E640" s="637"/>
      <c r="F640" s="638"/>
      <c r="G640" s="643"/>
      <c r="H640" s="621"/>
      <c r="I640" s="644"/>
      <c r="J640" s="55"/>
      <c r="K640" s="53"/>
      <c r="L640" s="64"/>
      <c r="M640" s="67">
        <f t="shared" si="6"/>
        <v>0</v>
      </c>
      <c r="N640" s="61"/>
      <c r="O640" s="603"/>
      <c r="P640" s="604"/>
      <c r="Q640" s="22"/>
      <c r="R640" s="22"/>
    </row>
    <row r="641" spans="2:18" ht="16.5" customHeight="1" thickBot="1">
      <c r="B641" s="636"/>
      <c r="C641" s="637"/>
      <c r="D641" s="637"/>
      <c r="E641" s="637"/>
      <c r="F641" s="638"/>
      <c r="G641" s="665"/>
      <c r="H641" s="666"/>
      <c r="I641" s="1005"/>
      <c r="J641" s="88"/>
      <c r="K641" s="89"/>
      <c r="L641" s="90"/>
      <c r="M641" s="69">
        <f t="shared" si="6"/>
        <v>0</v>
      </c>
      <c r="N641" s="91"/>
      <c r="O641" s="1003"/>
      <c r="P641" s="1004"/>
      <c r="Q641" s="22"/>
      <c r="R641" s="22"/>
    </row>
    <row r="642" spans="2:18" ht="16.5" customHeight="1">
      <c r="B642" s="633"/>
      <c r="C642" s="634"/>
      <c r="D642" s="634"/>
      <c r="E642" s="634"/>
      <c r="F642" s="635"/>
      <c r="G642" s="670"/>
      <c r="H642" s="671"/>
      <c r="I642" s="672"/>
      <c r="J642" s="94"/>
      <c r="K642" s="49"/>
      <c r="L642" s="49"/>
      <c r="M642" s="93">
        <f t="shared" si="6"/>
        <v>0</v>
      </c>
      <c r="N642" s="50"/>
      <c r="O642" s="1006"/>
      <c r="P642" s="1007"/>
      <c r="Q642" s="22"/>
      <c r="R642" s="22"/>
    </row>
    <row r="643" spans="2:18" ht="16.5" customHeight="1">
      <c r="B643" s="636"/>
      <c r="C643" s="637"/>
      <c r="D643" s="637"/>
      <c r="E643" s="637"/>
      <c r="F643" s="638"/>
      <c r="G643" s="665"/>
      <c r="H643" s="666"/>
      <c r="I643" s="667"/>
      <c r="J643" s="95"/>
      <c r="K643" s="53"/>
      <c r="L643" s="53"/>
      <c r="M643" s="69">
        <f t="shared" si="6"/>
        <v>0</v>
      </c>
      <c r="N643" s="54"/>
      <c r="O643" s="1003"/>
      <c r="P643" s="1004"/>
      <c r="Q643" s="22"/>
      <c r="R643" s="22"/>
    </row>
    <row r="644" spans="2:18" ht="16.5" customHeight="1">
      <c r="B644" s="636"/>
      <c r="C644" s="637"/>
      <c r="D644" s="637"/>
      <c r="E644" s="637"/>
      <c r="F644" s="638"/>
      <c r="G644" s="665"/>
      <c r="H644" s="666"/>
      <c r="I644" s="667"/>
      <c r="J644" s="95"/>
      <c r="K644" s="53"/>
      <c r="L644" s="53"/>
      <c r="M644" s="69">
        <f t="shared" si="6"/>
        <v>0</v>
      </c>
      <c r="N644" s="54"/>
      <c r="O644" s="1003"/>
      <c r="P644" s="1004"/>
      <c r="Q644" s="22"/>
      <c r="R644" s="22"/>
    </row>
    <row r="645" spans="2:18" ht="16.5" customHeight="1">
      <c r="B645" s="636"/>
      <c r="C645" s="637"/>
      <c r="D645" s="637"/>
      <c r="E645" s="637"/>
      <c r="F645" s="638"/>
      <c r="G645" s="665"/>
      <c r="H645" s="666"/>
      <c r="I645" s="667"/>
      <c r="J645" s="95"/>
      <c r="K645" s="53"/>
      <c r="L645" s="53"/>
      <c r="M645" s="69">
        <f t="shared" si="6"/>
        <v>0</v>
      </c>
      <c r="N645" s="54"/>
      <c r="O645" s="1003"/>
      <c r="P645" s="1004"/>
      <c r="Q645" s="22"/>
      <c r="R645" s="22"/>
    </row>
    <row r="646" spans="2:18" ht="16.5" customHeight="1">
      <c r="B646" s="636"/>
      <c r="C646" s="637"/>
      <c r="D646" s="637"/>
      <c r="E646" s="637"/>
      <c r="F646" s="638"/>
      <c r="G646" s="665"/>
      <c r="H646" s="666"/>
      <c r="I646" s="667"/>
      <c r="J646" s="95"/>
      <c r="K646" s="53"/>
      <c r="L646" s="53"/>
      <c r="M646" s="69">
        <f t="shared" si="6"/>
        <v>0</v>
      </c>
      <c r="N646" s="54"/>
      <c r="O646" s="1003"/>
      <c r="P646" s="1004"/>
      <c r="Q646" s="22"/>
      <c r="R646" s="22"/>
    </row>
    <row r="647" spans="2:18" ht="16.5" customHeight="1" thickBot="1">
      <c r="B647" s="639"/>
      <c r="C647" s="640"/>
      <c r="D647" s="640"/>
      <c r="E647" s="640"/>
      <c r="F647" s="641"/>
      <c r="G647" s="615"/>
      <c r="H647" s="616"/>
      <c r="I647" s="642"/>
      <c r="J647" s="96"/>
      <c r="K647" s="57"/>
      <c r="L647" s="57"/>
      <c r="M647" s="68">
        <f t="shared" si="6"/>
        <v>0</v>
      </c>
      <c r="N647" s="58"/>
      <c r="O647" s="629"/>
      <c r="P647" s="630"/>
      <c r="Q647" s="22"/>
      <c r="R647" s="22"/>
    </row>
    <row r="648" spans="2:18" ht="16.5" customHeight="1">
      <c r="B648" s="633"/>
      <c r="C648" s="634"/>
      <c r="D648" s="634"/>
      <c r="E648" s="634"/>
      <c r="F648" s="634"/>
      <c r="G648" s="670"/>
      <c r="H648" s="671"/>
      <c r="I648" s="672"/>
      <c r="J648" s="94"/>
      <c r="K648" s="49"/>
      <c r="L648" s="49"/>
      <c r="M648" s="93">
        <f t="shared" si="6"/>
        <v>0</v>
      </c>
      <c r="N648" s="50"/>
      <c r="O648" s="1006"/>
      <c r="P648" s="1007"/>
      <c r="Q648" s="22"/>
      <c r="R648" s="22"/>
    </row>
    <row r="649" spans="2:18" ht="16.5" customHeight="1">
      <c r="B649" s="636"/>
      <c r="C649" s="637"/>
      <c r="D649" s="637"/>
      <c r="E649" s="637"/>
      <c r="F649" s="637"/>
      <c r="G649" s="665"/>
      <c r="H649" s="666"/>
      <c r="I649" s="667"/>
      <c r="J649" s="95"/>
      <c r="K649" s="53"/>
      <c r="L649" s="53"/>
      <c r="M649" s="69">
        <f t="shared" si="6"/>
        <v>0</v>
      </c>
      <c r="N649" s="54"/>
      <c r="O649" s="1003"/>
      <c r="P649" s="1004"/>
      <c r="Q649" s="22"/>
      <c r="R649" s="22"/>
    </row>
    <row r="650" spans="2:18" ht="16.5" customHeight="1">
      <c r="B650" s="636"/>
      <c r="C650" s="637"/>
      <c r="D650" s="637"/>
      <c r="E650" s="637"/>
      <c r="F650" s="637"/>
      <c r="G650" s="665"/>
      <c r="H650" s="666"/>
      <c r="I650" s="667"/>
      <c r="J650" s="95"/>
      <c r="K650" s="53"/>
      <c r="L650" s="53"/>
      <c r="M650" s="69">
        <f t="shared" si="6"/>
        <v>0</v>
      </c>
      <c r="N650" s="54"/>
      <c r="O650" s="1003"/>
      <c r="P650" s="1004"/>
      <c r="Q650" s="22"/>
      <c r="R650" s="22"/>
    </row>
    <row r="651" spans="2:18" ht="16.5" customHeight="1">
      <c r="B651" s="636"/>
      <c r="C651" s="637"/>
      <c r="D651" s="637"/>
      <c r="E651" s="637"/>
      <c r="F651" s="637"/>
      <c r="G651" s="665"/>
      <c r="H651" s="666"/>
      <c r="I651" s="667"/>
      <c r="J651" s="95"/>
      <c r="K651" s="53"/>
      <c r="L651" s="53"/>
      <c r="M651" s="69">
        <f t="shared" si="6"/>
        <v>0</v>
      </c>
      <c r="N651" s="54"/>
      <c r="O651" s="1003"/>
      <c r="P651" s="1004"/>
      <c r="Q651" s="22"/>
      <c r="R651" s="22"/>
    </row>
    <row r="652" spans="2:18" ht="16.5" customHeight="1">
      <c r="B652" s="636"/>
      <c r="C652" s="637"/>
      <c r="D652" s="637"/>
      <c r="E652" s="637"/>
      <c r="F652" s="637"/>
      <c r="G652" s="665"/>
      <c r="H652" s="666"/>
      <c r="I652" s="667"/>
      <c r="J652" s="95"/>
      <c r="K652" s="53"/>
      <c r="L652" s="53"/>
      <c r="M652" s="69">
        <f t="shared" si="6"/>
        <v>0</v>
      </c>
      <c r="N652" s="54"/>
      <c r="O652" s="1003"/>
      <c r="P652" s="1004"/>
      <c r="Q652" s="22"/>
      <c r="R652" s="22"/>
    </row>
    <row r="653" spans="2:18" ht="16.5" customHeight="1" thickBot="1">
      <c r="B653" s="639"/>
      <c r="C653" s="640"/>
      <c r="D653" s="640"/>
      <c r="E653" s="640"/>
      <c r="F653" s="640"/>
      <c r="G653" s="615"/>
      <c r="H653" s="616"/>
      <c r="I653" s="642"/>
      <c r="J653" s="96"/>
      <c r="K653" s="57"/>
      <c r="L653" s="57"/>
      <c r="M653" s="68">
        <f t="shared" si="6"/>
        <v>0</v>
      </c>
      <c r="N653" s="58"/>
      <c r="O653" s="629"/>
      <c r="P653" s="630"/>
      <c r="Q653" s="22"/>
      <c r="R653" s="22"/>
    </row>
    <row r="654" spans="2:18" ht="16.5" customHeight="1">
      <c r="B654" s="636"/>
      <c r="C654" s="637"/>
      <c r="D654" s="637"/>
      <c r="E654" s="637"/>
      <c r="F654" s="638"/>
      <c r="G654" s="1044"/>
      <c r="H654" s="1045"/>
      <c r="I654" s="1046"/>
      <c r="J654" s="51"/>
      <c r="K654" s="52"/>
      <c r="L654" s="84"/>
      <c r="M654" s="85">
        <f t="shared" si="6"/>
        <v>0</v>
      </c>
      <c r="N654" s="86"/>
      <c r="O654" s="1071"/>
      <c r="P654" s="1072"/>
      <c r="Q654" s="22"/>
      <c r="R654" s="22"/>
    </row>
    <row r="655" spans="2:18" ht="16.5" customHeight="1">
      <c r="B655" s="636"/>
      <c r="C655" s="637"/>
      <c r="D655" s="637"/>
      <c r="E655" s="637"/>
      <c r="F655" s="638"/>
      <c r="G655" s="643"/>
      <c r="H655" s="621"/>
      <c r="I655" s="644"/>
      <c r="J655" s="55"/>
      <c r="K655" s="53"/>
      <c r="L655" s="64"/>
      <c r="M655" s="67">
        <f t="shared" si="6"/>
        <v>0</v>
      </c>
      <c r="N655" s="61"/>
      <c r="O655" s="603"/>
      <c r="P655" s="604"/>
      <c r="Q655" s="22"/>
      <c r="R655" s="22"/>
    </row>
    <row r="656" spans="2:18" ht="16.5" customHeight="1">
      <c r="B656" s="636"/>
      <c r="C656" s="637"/>
      <c r="D656" s="637"/>
      <c r="E656" s="637"/>
      <c r="F656" s="638"/>
      <c r="G656" s="618"/>
      <c r="H656" s="619"/>
      <c r="I656" s="619"/>
      <c r="J656" s="55"/>
      <c r="K656" s="53"/>
      <c r="L656" s="64"/>
      <c r="M656" s="67">
        <f t="shared" si="6"/>
        <v>0</v>
      </c>
      <c r="N656" s="61"/>
      <c r="O656" s="603"/>
      <c r="P656" s="604"/>
      <c r="Q656" s="22"/>
      <c r="R656" s="22"/>
    </row>
    <row r="657" spans="2:19" ht="16.5" customHeight="1">
      <c r="B657" s="636"/>
      <c r="C657" s="637"/>
      <c r="D657" s="637"/>
      <c r="E657" s="637"/>
      <c r="F657" s="638"/>
      <c r="G657" s="618"/>
      <c r="H657" s="619"/>
      <c r="I657" s="619"/>
      <c r="J657" s="55"/>
      <c r="K657" s="53"/>
      <c r="L657" s="64"/>
      <c r="M657" s="67">
        <f t="shared" si="6"/>
        <v>0</v>
      </c>
      <c r="N657" s="61"/>
      <c r="O657" s="603"/>
      <c r="P657" s="604"/>
      <c r="Q657" s="22"/>
      <c r="R657" s="22"/>
    </row>
    <row r="658" spans="2:19" ht="16.5" customHeight="1">
      <c r="B658" s="636"/>
      <c r="C658" s="637"/>
      <c r="D658" s="637"/>
      <c r="E658" s="637"/>
      <c r="F658" s="638"/>
      <c r="G658" s="643"/>
      <c r="H658" s="621"/>
      <c r="I658" s="644"/>
      <c r="J658" s="55"/>
      <c r="K658" s="53"/>
      <c r="L658" s="64"/>
      <c r="M658" s="67">
        <f t="shared" si="6"/>
        <v>0</v>
      </c>
      <c r="N658" s="61"/>
      <c r="O658" s="603"/>
      <c r="P658" s="604"/>
      <c r="Q658" s="22"/>
      <c r="R658" s="22"/>
    </row>
    <row r="659" spans="2:19" ht="16.5" customHeight="1" thickBot="1">
      <c r="B659" s="639"/>
      <c r="C659" s="640"/>
      <c r="D659" s="640"/>
      <c r="E659" s="640"/>
      <c r="F659" s="641"/>
      <c r="G659" s="615"/>
      <c r="H659" s="616"/>
      <c r="I659" s="617"/>
      <c r="J659" s="56"/>
      <c r="K659" s="57"/>
      <c r="L659" s="65"/>
      <c r="M659" s="68">
        <f t="shared" si="6"/>
        <v>0</v>
      </c>
      <c r="N659" s="62"/>
      <c r="O659" s="629"/>
      <c r="P659" s="630"/>
      <c r="Q659" s="22"/>
      <c r="R659" s="22"/>
    </row>
    <row r="660" spans="2:19" ht="16.5" customHeight="1" thickBot="1">
      <c r="B660" s="354" t="s">
        <v>352</v>
      </c>
      <c r="C660" s="355"/>
      <c r="D660" s="356"/>
      <c r="E660" s="701">
        <f>COUNTA(B517:F559)</f>
        <v>5</v>
      </c>
      <c r="F660" s="703"/>
      <c r="G660" s="1047">
        <f>COUNTA(G517:I659)</f>
        <v>18</v>
      </c>
      <c r="H660" s="1048"/>
      <c r="I660" s="1049"/>
      <c r="J660" s="71">
        <f>SUM(J517:J551)</f>
        <v>94</v>
      </c>
      <c r="K660" s="72">
        <f>SUM(K517:K551)</f>
        <v>179</v>
      </c>
      <c r="L660" s="73">
        <f>SUM(L517:L551)</f>
        <v>56</v>
      </c>
      <c r="M660" s="70">
        <f>SUM(M517:M559)</f>
        <v>391</v>
      </c>
      <c r="N660" s="59">
        <f>SUM(N517:N559)</f>
        <v>7</v>
      </c>
      <c r="O660" s="1066">
        <f>AVERAGE(O517:P559)</f>
        <v>6.3312499999999998</v>
      </c>
      <c r="P660" s="1067"/>
      <c r="Q660" s="22"/>
      <c r="R660" s="22"/>
    </row>
    <row r="661" spans="2:19" ht="16.5" customHeight="1">
      <c r="H661" s="238"/>
      <c r="I661" s="238"/>
      <c r="J661" s="238"/>
      <c r="K661" s="238"/>
      <c r="L661" s="238"/>
      <c r="M661" s="21"/>
      <c r="N661" s="21"/>
      <c r="O661" s="21"/>
      <c r="P661" s="21"/>
      <c r="Q661" s="22"/>
      <c r="R661" s="22"/>
    </row>
    <row r="662" spans="2:19" ht="16.5" customHeight="1">
      <c r="B662" s="358" t="s">
        <v>200</v>
      </c>
      <c r="C662" s="358"/>
      <c r="D662" s="358"/>
      <c r="E662" s="358"/>
      <c r="F662" s="358"/>
      <c r="G662" s="358"/>
      <c r="H662" s="358"/>
      <c r="I662" s="358"/>
      <c r="J662" s="358"/>
      <c r="K662" s="358"/>
      <c r="L662" s="358"/>
      <c r="M662" s="358"/>
      <c r="N662" s="358"/>
      <c r="O662" s="358"/>
      <c r="P662" s="358"/>
      <c r="Q662" s="358"/>
      <c r="R662" s="358"/>
    </row>
    <row r="663" spans="2:19" ht="16.5" customHeight="1">
      <c r="B663" s="358"/>
      <c r="C663" s="358"/>
      <c r="D663" s="358"/>
      <c r="E663" s="358"/>
      <c r="F663" s="358"/>
      <c r="G663" s="358"/>
      <c r="H663" s="358"/>
      <c r="I663" s="358"/>
      <c r="J663" s="358"/>
      <c r="K663" s="358"/>
      <c r="L663" s="358"/>
      <c r="M663" s="358"/>
      <c r="N663" s="358"/>
      <c r="O663" s="358"/>
      <c r="P663" s="358"/>
      <c r="Q663" s="358"/>
      <c r="R663" s="358"/>
    </row>
    <row r="665" spans="2:19" ht="16.5" customHeight="1" thickBot="1">
      <c r="B665" s="410" t="s">
        <v>8</v>
      </c>
      <c r="C665" s="410"/>
      <c r="D665" s="410"/>
      <c r="E665" s="410"/>
      <c r="F665" s="410"/>
      <c r="G665" s="410"/>
      <c r="H665" s="410"/>
      <c r="I665" s="410"/>
      <c r="J665" s="410"/>
      <c r="K665" s="410"/>
    </row>
    <row r="666" spans="2:19" ht="16.5" customHeight="1">
      <c r="B666" s="348" t="s">
        <v>345</v>
      </c>
      <c r="C666" s="349"/>
      <c r="D666" s="349"/>
      <c r="E666" s="349"/>
      <c r="F666" s="349"/>
      <c r="G666" s="350"/>
      <c r="H666" s="348" t="s">
        <v>3</v>
      </c>
      <c r="I666" s="349"/>
      <c r="J666" s="349"/>
      <c r="K666" s="350"/>
      <c r="L666" s="348" t="s">
        <v>4</v>
      </c>
      <c r="M666" s="349"/>
      <c r="N666" s="349"/>
      <c r="O666" s="350"/>
      <c r="P666" s="348" t="s">
        <v>380</v>
      </c>
      <c r="Q666" s="349"/>
      <c r="R666" s="349"/>
      <c r="S666" s="350"/>
    </row>
    <row r="667" spans="2:19" ht="16.5" customHeight="1">
      <c r="B667" s="351"/>
      <c r="C667" s="352"/>
      <c r="D667" s="352"/>
      <c r="E667" s="352"/>
      <c r="F667" s="352"/>
      <c r="G667" s="353"/>
      <c r="H667" s="351"/>
      <c r="I667" s="352"/>
      <c r="J667" s="352"/>
      <c r="K667" s="353"/>
      <c r="L667" s="351"/>
      <c r="M667" s="352"/>
      <c r="N667" s="352"/>
      <c r="O667" s="353"/>
      <c r="P667" s="351"/>
      <c r="Q667" s="352"/>
      <c r="R667" s="352"/>
      <c r="S667" s="353"/>
    </row>
    <row r="668" spans="2:19" ht="16.5" customHeight="1" thickBot="1">
      <c r="B668" s="351"/>
      <c r="C668" s="352"/>
      <c r="D668" s="352"/>
      <c r="E668" s="352"/>
      <c r="F668" s="352"/>
      <c r="G668" s="353"/>
      <c r="H668" s="354"/>
      <c r="I668" s="355"/>
      <c r="J668" s="355"/>
      <c r="K668" s="356"/>
      <c r="L668" s="351"/>
      <c r="M668" s="352"/>
      <c r="N668" s="352"/>
      <c r="O668" s="356"/>
      <c r="P668" s="351"/>
      <c r="Q668" s="352"/>
      <c r="R668" s="352"/>
      <c r="S668" s="353"/>
    </row>
    <row r="669" spans="2:19" ht="16.5" customHeight="1" thickBot="1">
      <c r="B669" s="354"/>
      <c r="C669" s="355"/>
      <c r="D669" s="355"/>
      <c r="E669" s="355"/>
      <c r="F669" s="355"/>
      <c r="G669" s="356"/>
      <c r="H669" s="74" t="s">
        <v>174</v>
      </c>
      <c r="I669" s="75" t="s">
        <v>175</v>
      </c>
      <c r="J669" s="76" t="s">
        <v>450</v>
      </c>
      <c r="K669" s="77" t="s">
        <v>351</v>
      </c>
      <c r="L669" s="235" t="s">
        <v>174</v>
      </c>
      <c r="M669" s="236" t="s">
        <v>175</v>
      </c>
      <c r="N669" s="237" t="s">
        <v>450</v>
      </c>
      <c r="O669" s="78" t="s">
        <v>351</v>
      </c>
      <c r="P669" s="79" t="s">
        <v>381</v>
      </c>
      <c r="Q669" s="1068" t="s">
        <v>398</v>
      </c>
      <c r="R669" s="1068"/>
      <c r="S669" s="1069"/>
    </row>
    <row r="670" spans="2:19" ht="16.5" customHeight="1">
      <c r="B670" s="1038" t="s">
        <v>106</v>
      </c>
      <c r="C670" s="1039"/>
      <c r="D670" s="1039"/>
      <c r="E670" s="1039"/>
      <c r="F670" s="1039"/>
      <c r="G670" s="1040"/>
      <c r="H670" s="136"/>
      <c r="I670" s="137"/>
      <c r="J670" s="138"/>
      <c r="K670" s="139">
        <f>SUM(H670:J670)</f>
        <v>0</v>
      </c>
      <c r="L670" s="136">
        <v>272592</v>
      </c>
      <c r="M670" s="317">
        <v>517009</v>
      </c>
      <c r="N670" s="318"/>
      <c r="O670" s="139">
        <f>SUM(L670:N670)</f>
        <v>789601</v>
      </c>
      <c r="P670" s="140"/>
      <c r="Q670" s="562"/>
      <c r="R670" s="562"/>
      <c r="S670" s="1070"/>
    </row>
    <row r="671" spans="2:19" ht="16.5" customHeight="1">
      <c r="B671" s="1029" t="s">
        <v>107</v>
      </c>
      <c r="C671" s="1030"/>
      <c r="D671" s="1030"/>
      <c r="E671" s="1030"/>
      <c r="F671" s="1030"/>
      <c r="G671" s="1031"/>
      <c r="H671" s="141"/>
      <c r="I671" s="92"/>
      <c r="J671" s="142">
        <v>50000</v>
      </c>
      <c r="K671" s="143">
        <f t="shared" ref="K671:K727" si="7">SUM(H671:J671)</f>
        <v>50000</v>
      </c>
      <c r="L671" s="141"/>
      <c r="M671" s="92"/>
      <c r="N671" s="142">
        <v>50000</v>
      </c>
      <c r="O671" s="143">
        <f t="shared" ref="O671:O727" si="8">SUM(L671:N671)</f>
        <v>50000</v>
      </c>
      <c r="P671" s="319">
        <v>46000</v>
      </c>
      <c r="Q671" s="346" t="s">
        <v>464</v>
      </c>
      <c r="R671" s="346"/>
      <c r="S671" s="347"/>
    </row>
    <row r="672" spans="2:19" ht="16.5" customHeight="1">
      <c r="B672" s="1029" t="s">
        <v>108</v>
      </c>
      <c r="C672" s="1030"/>
      <c r="D672" s="1030"/>
      <c r="E672" s="1030"/>
      <c r="F672" s="1030"/>
      <c r="G672" s="1031"/>
      <c r="H672" s="141"/>
      <c r="I672" s="92"/>
      <c r="J672" s="142"/>
      <c r="K672" s="143">
        <f t="shared" si="7"/>
        <v>0</v>
      </c>
      <c r="L672" s="141"/>
      <c r="M672" s="92"/>
      <c r="N672" s="142">
        <v>2470000</v>
      </c>
      <c r="O672" s="143">
        <f t="shared" si="8"/>
        <v>2470000</v>
      </c>
      <c r="P672" s="319">
        <v>86000</v>
      </c>
      <c r="Q672" s="346" t="s">
        <v>465</v>
      </c>
      <c r="R672" s="346"/>
      <c r="S672" s="347"/>
    </row>
    <row r="673" spans="2:19" ht="16.5" customHeight="1">
      <c r="B673" s="1029" t="s">
        <v>109</v>
      </c>
      <c r="C673" s="1030"/>
      <c r="D673" s="1030"/>
      <c r="E673" s="1030"/>
      <c r="F673" s="1030"/>
      <c r="G673" s="1031"/>
      <c r="H673" s="141"/>
      <c r="I673" s="92"/>
      <c r="J673" s="142"/>
      <c r="K673" s="143">
        <f t="shared" si="7"/>
        <v>0</v>
      </c>
      <c r="L673" s="141">
        <v>473339</v>
      </c>
      <c r="M673" s="92"/>
      <c r="N673" s="142"/>
      <c r="O673" s="143">
        <f t="shared" si="8"/>
        <v>473339</v>
      </c>
      <c r="P673" s="319">
        <v>6000</v>
      </c>
      <c r="Q673" s="346" t="s">
        <v>466</v>
      </c>
      <c r="R673" s="346"/>
      <c r="S673" s="347"/>
    </row>
    <row r="674" spans="2:19" ht="16.5" customHeight="1">
      <c r="B674" s="1029"/>
      <c r="C674" s="1030"/>
      <c r="D674" s="1030"/>
      <c r="E674" s="1030"/>
      <c r="F674" s="1030"/>
      <c r="G674" s="1031"/>
      <c r="H674" s="141"/>
      <c r="I674" s="92"/>
      <c r="J674" s="142"/>
      <c r="K674" s="143">
        <f t="shared" si="7"/>
        <v>0</v>
      </c>
      <c r="L674" s="141"/>
      <c r="M674" s="92"/>
      <c r="N674" s="142"/>
      <c r="O674" s="143">
        <f t="shared" si="8"/>
        <v>0</v>
      </c>
      <c r="P674" s="319">
        <v>151640</v>
      </c>
      <c r="Q674" s="346" t="s">
        <v>467</v>
      </c>
      <c r="R674" s="346"/>
      <c r="S674" s="347"/>
    </row>
    <row r="675" spans="2:19" ht="16.5" customHeight="1">
      <c r="B675" s="1029"/>
      <c r="C675" s="1030"/>
      <c r="D675" s="1030"/>
      <c r="E675" s="1030"/>
      <c r="F675" s="1030"/>
      <c r="G675" s="1031"/>
      <c r="H675" s="141"/>
      <c r="I675" s="92"/>
      <c r="J675" s="142"/>
      <c r="K675" s="143">
        <f t="shared" si="7"/>
        <v>0</v>
      </c>
      <c r="L675" s="141"/>
      <c r="M675" s="92"/>
      <c r="N675" s="142"/>
      <c r="O675" s="143">
        <f t="shared" si="8"/>
        <v>0</v>
      </c>
      <c r="P675" s="319">
        <v>223533</v>
      </c>
      <c r="Q675" s="346" t="s">
        <v>468</v>
      </c>
      <c r="R675" s="346"/>
      <c r="S675" s="347"/>
    </row>
    <row r="676" spans="2:19" ht="16.5" customHeight="1">
      <c r="B676" s="1029" t="s">
        <v>460</v>
      </c>
      <c r="C676" s="1030"/>
      <c r="D676" s="1030"/>
      <c r="E676" s="1030"/>
      <c r="F676" s="1030"/>
      <c r="G676" s="1031"/>
      <c r="H676" s="141"/>
      <c r="I676" s="92"/>
      <c r="J676" s="142"/>
      <c r="K676" s="143">
        <f t="shared" si="7"/>
        <v>0</v>
      </c>
      <c r="L676" s="141"/>
      <c r="M676" s="92"/>
      <c r="N676" s="142"/>
      <c r="O676" s="143">
        <f t="shared" si="8"/>
        <v>0</v>
      </c>
      <c r="P676" s="319">
        <v>74000</v>
      </c>
      <c r="Q676" s="346" t="s">
        <v>469</v>
      </c>
      <c r="R676" s="346"/>
      <c r="S676" s="347"/>
    </row>
    <row r="677" spans="2:19" ht="16.5" customHeight="1">
      <c r="B677" s="1029" t="s">
        <v>461</v>
      </c>
      <c r="C677" s="1030"/>
      <c r="D677" s="1030"/>
      <c r="E677" s="1030"/>
      <c r="F677" s="1030"/>
      <c r="G677" s="1031"/>
      <c r="H677" s="141"/>
      <c r="I677" s="92"/>
      <c r="J677" s="142"/>
      <c r="K677" s="143">
        <f t="shared" si="7"/>
        <v>0</v>
      </c>
      <c r="L677" s="141"/>
      <c r="M677" s="92"/>
      <c r="N677" s="142"/>
      <c r="O677" s="143">
        <f t="shared" si="8"/>
        <v>0</v>
      </c>
      <c r="P677" s="319">
        <v>18150</v>
      </c>
      <c r="Q677" s="346" t="s">
        <v>470</v>
      </c>
      <c r="R677" s="346"/>
      <c r="S677" s="347"/>
    </row>
    <row r="678" spans="2:19" ht="16.5" customHeight="1">
      <c r="B678" s="1029" t="s">
        <v>462</v>
      </c>
      <c r="C678" s="1030"/>
      <c r="D678" s="1030"/>
      <c r="E678" s="1030"/>
      <c r="F678" s="1030"/>
      <c r="G678" s="1031"/>
      <c r="H678" s="141"/>
      <c r="I678" s="92"/>
      <c r="J678" s="142"/>
      <c r="K678" s="143">
        <f t="shared" si="7"/>
        <v>0</v>
      </c>
      <c r="L678" s="141"/>
      <c r="M678" s="92"/>
      <c r="N678" s="142"/>
      <c r="O678" s="143">
        <f t="shared" si="8"/>
        <v>0</v>
      </c>
      <c r="P678" s="319">
        <v>164645</v>
      </c>
      <c r="Q678" s="346" t="s">
        <v>471</v>
      </c>
      <c r="R678" s="346"/>
      <c r="S678" s="347"/>
    </row>
    <row r="679" spans="2:19" ht="16.5" customHeight="1">
      <c r="B679" s="1029" t="s">
        <v>71</v>
      </c>
      <c r="C679" s="1030"/>
      <c r="D679" s="1030"/>
      <c r="E679" s="1030"/>
      <c r="F679" s="1030"/>
      <c r="G679" s="1031"/>
      <c r="H679" s="141"/>
      <c r="I679" s="92"/>
      <c r="J679" s="142"/>
      <c r="K679" s="143">
        <f t="shared" si="7"/>
        <v>0</v>
      </c>
      <c r="L679" s="141"/>
      <c r="M679" s="92"/>
      <c r="N679" s="142"/>
      <c r="O679" s="143">
        <f t="shared" si="8"/>
        <v>0</v>
      </c>
      <c r="P679" s="319">
        <v>14371</v>
      </c>
      <c r="Q679" s="346" t="s">
        <v>472</v>
      </c>
      <c r="R679" s="346"/>
      <c r="S679" s="347"/>
    </row>
    <row r="680" spans="2:19" ht="16.5" customHeight="1">
      <c r="B680" s="1029"/>
      <c r="C680" s="1030"/>
      <c r="D680" s="1030"/>
      <c r="E680" s="1030"/>
      <c r="F680" s="1030"/>
      <c r="G680" s="1031"/>
      <c r="H680" s="141"/>
      <c r="I680" s="92"/>
      <c r="J680" s="142"/>
      <c r="K680" s="143">
        <f t="shared" si="7"/>
        <v>0</v>
      </c>
      <c r="L680" s="141"/>
      <c r="M680" s="92"/>
      <c r="N680" s="142"/>
      <c r="O680" s="143">
        <f t="shared" si="8"/>
        <v>0</v>
      </c>
      <c r="P680" s="319">
        <v>1855</v>
      </c>
      <c r="Q680" s="346" t="s">
        <v>473</v>
      </c>
      <c r="R680" s="346"/>
      <c r="S680" s="347"/>
    </row>
    <row r="681" spans="2:19" ht="16.5" customHeight="1">
      <c r="B681" s="1029" t="s">
        <v>83</v>
      </c>
      <c r="C681" s="1030"/>
      <c r="D681" s="1030"/>
      <c r="E681" s="1030"/>
      <c r="F681" s="1030"/>
      <c r="G681" s="1031"/>
      <c r="H681" s="141"/>
      <c r="I681" s="92"/>
      <c r="J681" s="142"/>
      <c r="K681" s="143">
        <f t="shared" si="7"/>
        <v>0</v>
      </c>
      <c r="L681" s="141"/>
      <c r="M681" s="92"/>
      <c r="N681" s="142"/>
      <c r="O681" s="143">
        <f t="shared" si="8"/>
        <v>0</v>
      </c>
      <c r="P681" s="319">
        <v>36078</v>
      </c>
      <c r="Q681" s="346" t="s">
        <v>474</v>
      </c>
      <c r="R681" s="346"/>
      <c r="S681" s="347"/>
    </row>
    <row r="682" spans="2:19" ht="16.5" customHeight="1">
      <c r="B682" s="1029" t="s">
        <v>463</v>
      </c>
      <c r="C682" s="1030"/>
      <c r="D682" s="1030"/>
      <c r="E682" s="1030"/>
      <c r="F682" s="1030"/>
      <c r="G682" s="1031"/>
      <c r="H682" s="141"/>
      <c r="I682" s="92"/>
      <c r="J682" s="142"/>
      <c r="K682" s="143">
        <f t="shared" si="7"/>
        <v>0</v>
      </c>
      <c r="L682" s="141"/>
      <c r="M682" s="92"/>
      <c r="N682" s="142"/>
      <c r="O682" s="143">
        <f t="shared" si="8"/>
        <v>0</v>
      </c>
      <c r="P682" s="319">
        <v>7000</v>
      </c>
      <c r="Q682" s="346" t="s">
        <v>475</v>
      </c>
      <c r="R682" s="346"/>
      <c r="S682" s="347"/>
    </row>
    <row r="683" spans="2:19" ht="16.5" customHeight="1">
      <c r="B683" s="612" t="s">
        <v>46</v>
      </c>
      <c r="C683" s="613"/>
      <c r="D683" s="613"/>
      <c r="E683" s="613"/>
      <c r="F683" s="613"/>
      <c r="G683" s="614"/>
      <c r="H683" s="141"/>
      <c r="I683" s="92">
        <v>362000</v>
      </c>
      <c r="J683" s="142"/>
      <c r="K683" s="143">
        <f t="shared" si="7"/>
        <v>362000</v>
      </c>
      <c r="L683" s="141"/>
      <c r="M683" s="92"/>
      <c r="N683" s="142"/>
      <c r="O683" s="143">
        <f t="shared" si="8"/>
        <v>0</v>
      </c>
      <c r="P683" s="144">
        <v>167000</v>
      </c>
      <c r="Q683" s="621" t="s">
        <v>47</v>
      </c>
      <c r="R683" s="621"/>
      <c r="S683" s="622"/>
    </row>
    <row r="684" spans="2:19" ht="16.5" customHeight="1">
      <c r="B684" s="612" t="s">
        <v>48</v>
      </c>
      <c r="C684" s="613"/>
      <c r="D684" s="613"/>
      <c r="E684" s="613"/>
      <c r="F684" s="613"/>
      <c r="G684" s="614"/>
      <c r="H684" s="141">
        <v>425000</v>
      </c>
      <c r="I684" s="92"/>
      <c r="J684" s="142">
        <v>420000</v>
      </c>
      <c r="K684" s="143">
        <f t="shared" si="7"/>
        <v>845000</v>
      </c>
      <c r="L684" s="141"/>
      <c r="M684" s="92"/>
      <c r="N684" s="142"/>
      <c r="O684" s="143">
        <f t="shared" si="8"/>
        <v>0</v>
      </c>
      <c r="P684" s="144"/>
      <c r="Q684" s="621"/>
      <c r="R684" s="621"/>
      <c r="S684" s="622"/>
    </row>
    <row r="685" spans="2:19" ht="16.5" customHeight="1">
      <c r="B685" s="612"/>
      <c r="C685" s="613"/>
      <c r="D685" s="613"/>
      <c r="E685" s="613"/>
      <c r="F685" s="613"/>
      <c r="G685" s="614"/>
      <c r="H685" s="141"/>
      <c r="I685" s="92"/>
      <c r="J685" s="142"/>
      <c r="K685" s="143">
        <f t="shared" si="7"/>
        <v>0</v>
      </c>
      <c r="L685" s="141"/>
      <c r="M685" s="92"/>
      <c r="N685" s="142"/>
      <c r="O685" s="143">
        <f t="shared" si="8"/>
        <v>0</v>
      </c>
      <c r="P685" s="144"/>
      <c r="Q685" s="621"/>
      <c r="R685" s="621"/>
      <c r="S685" s="622"/>
    </row>
    <row r="686" spans="2:19" ht="16.5" customHeight="1">
      <c r="B686" s="612"/>
      <c r="C686" s="613"/>
      <c r="D686" s="613"/>
      <c r="E686" s="613"/>
      <c r="F686" s="613"/>
      <c r="G686" s="614"/>
      <c r="H686" s="141"/>
      <c r="I686" s="92"/>
      <c r="J686" s="142"/>
      <c r="K686" s="143">
        <f t="shared" si="7"/>
        <v>0</v>
      </c>
      <c r="L686" s="141"/>
      <c r="M686" s="92"/>
      <c r="N686" s="142"/>
      <c r="O686" s="143">
        <f t="shared" si="8"/>
        <v>0</v>
      </c>
      <c r="P686" s="144"/>
      <c r="Q686" s="621"/>
      <c r="R686" s="621"/>
      <c r="S686" s="622"/>
    </row>
    <row r="687" spans="2:19" ht="16.5" customHeight="1">
      <c r="B687" s="612"/>
      <c r="C687" s="613"/>
      <c r="D687" s="613"/>
      <c r="E687" s="613"/>
      <c r="F687" s="613"/>
      <c r="G687" s="614"/>
      <c r="H687" s="141"/>
      <c r="I687" s="92"/>
      <c r="J687" s="142"/>
      <c r="K687" s="143">
        <f t="shared" si="7"/>
        <v>0</v>
      </c>
      <c r="L687" s="141"/>
      <c r="M687" s="92"/>
      <c r="N687" s="142"/>
      <c r="O687" s="143">
        <f t="shared" si="8"/>
        <v>0</v>
      </c>
      <c r="P687" s="144"/>
      <c r="Q687" s="621"/>
      <c r="R687" s="621"/>
      <c r="S687" s="622"/>
    </row>
    <row r="688" spans="2:19" ht="16.5" customHeight="1">
      <c r="B688" s="612"/>
      <c r="C688" s="613"/>
      <c r="D688" s="613"/>
      <c r="E688" s="613"/>
      <c r="F688" s="613"/>
      <c r="G688" s="614"/>
      <c r="H688" s="141"/>
      <c r="I688" s="92"/>
      <c r="J688" s="142"/>
      <c r="K688" s="143">
        <f t="shared" si="7"/>
        <v>0</v>
      </c>
      <c r="L688" s="141"/>
      <c r="M688" s="92"/>
      <c r="N688" s="142"/>
      <c r="O688" s="143">
        <f t="shared" si="8"/>
        <v>0</v>
      </c>
      <c r="P688" s="144"/>
      <c r="Q688" s="621"/>
      <c r="R688" s="621"/>
      <c r="S688" s="622"/>
    </row>
    <row r="689" spans="2:19" ht="16.5" customHeight="1">
      <c r="B689" s="612"/>
      <c r="C689" s="613"/>
      <c r="D689" s="613"/>
      <c r="E689" s="613"/>
      <c r="F689" s="613"/>
      <c r="G689" s="614"/>
      <c r="H689" s="141"/>
      <c r="I689" s="92"/>
      <c r="J689" s="142"/>
      <c r="K689" s="143">
        <f t="shared" si="7"/>
        <v>0</v>
      </c>
      <c r="L689" s="141"/>
      <c r="M689" s="92"/>
      <c r="N689" s="142"/>
      <c r="O689" s="143">
        <f t="shared" si="8"/>
        <v>0</v>
      </c>
      <c r="P689" s="144"/>
      <c r="Q689" s="621"/>
      <c r="R689" s="621"/>
      <c r="S689" s="622"/>
    </row>
    <row r="690" spans="2:19" ht="16.5" customHeight="1">
      <c r="B690" s="612"/>
      <c r="C690" s="613"/>
      <c r="D690" s="613"/>
      <c r="E690" s="613"/>
      <c r="F690" s="613"/>
      <c r="G690" s="614"/>
      <c r="H690" s="141"/>
      <c r="I690" s="92"/>
      <c r="J690" s="142"/>
      <c r="K690" s="143">
        <f t="shared" si="7"/>
        <v>0</v>
      </c>
      <c r="L690" s="141"/>
      <c r="M690" s="92"/>
      <c r="N690" s="142"/>
      <c r="O690" s="143">
        <f t="shared" si="8"/>
        <v>0</v>
      </c>
      <c r="P690" s="144"/>
      <c r="Q690" s="621"/>
      <c r="R690" s="621"/>
      <c r="S690" s="622"/>
    </row>
    <row r="691" spans="2:19" ht="16.5" customHeight="1">
      <c r="B691" s="612"/>
      <c r="C691" s="613"/>
      <c r="D691" s="613"/>
      <c r="E691" s="613"/>
      <c r="F691" s="613"/>
      <c r="G691" s="614"/>
      <c r="H691" s="141"/>
      <c r="I691" s="92"/>
      <c r="J691" s="142"/>
      <c r="K691" s="143">
        <f t="shared" si="7"/>
        <v>0</v>
      </c>
      <c r="L691" s="141"/>
      <c r="M691" s="92"/>
      <c r="N691" s="142"/>
      <c r="O691" s="143">
        <f t="shared" si="8"/>
        <v>0</v>
      </c>
      <c r="P691" s="144"/>
      <c r="Q691" s="621"/>
      <c r="R691" s="621"/>
      <c r="S691" s="622"/>
    </row>
    <row r="692" spans="2:19" ht="16.5" customHeight="1">
      <c r="B692" s="612"/>
      <c r="C692" s="613"/>
      <c r="D692" s="613"/>
      <c r="E692" s="613"/>
      <c r="F692" s="613"/>
      <c r="G692" s="614"/>
      <c r="H692" s="141"/>
      <c r="I692" s="92"/>
      <c r="J692" s="142"/>
      <c r="K692" s="143">
        <f t="shared" si="7"/>
        <v>0</v>
      </c>
      <c r="L692" s="141"/>
      <c r="M692" s="92"/>
      <c r="N692" s="142"/>
      <c r="O692" s="143">
        <f t="shared" si="8"/>
        <v>0</v>
      </c>
      <c r="P692" s="144"/>
      <c r="Q692" s="621"/>
      <c r="R692" s="621"/>
      <c r="S692" s="622"/>
    </row>
    <row r="693" spans="2:19" ht="16.5" customHeight="1">
      <c r="B693" s="612"/>
      <c r="C693" s="613"/>
      <c r="D693" s="613"/>
      <c r="E693" s="613"/>
      <c r="F693" s="613"/>
      <c r="G693" s="614"/>
      <c r="H693" s="141"/>
      <c r="I693" s="92"/>
      <c r="J693" s="142"/>
      <c r="K693" s="143">
        <f t="shared" si="7"/>
        <v>0</v>
      </c>
      <c r="L693" s="141"/>
      <c r="M693" s="92"/>
      <c r="N693" s="142"/>
      <c r="O693" s="143">
        <f t="shared" si="8"/>
        <v>0</v>
      </c>
      <c r="P693" s="144"/>
      <c r="Q693" s="621"/>
      <c r="R693" s="621"/>
      <c r="S693" s="622"/>
    </row>
    <row r="694" spans="2:19" ht="16.5" customHeight="1">
      <c r="B694" s="612"/>
      <c r="C694" s="613"/>
      <c r="D694" s="613"/>
      <c r="E694" s="613"/>
      <c r="F694" s="613"/>
      <c r="G694" s="614"/>
      <c r="H694" s="141"/>
      <c r="I694" s="92"/>
      <c r="J694" s="142"/>
      <c r="K694" s="143">
        <f t="shared" si="7"/>
        <v>0</v>
      </c>
      <c r="L694" s="141"/>
      <c r="M694" s="92"/>
      <c r="N694" s="142"/>
      <c r="O694" s="143">
        <f t="shared" si="8"/>
        <v>0</v>
      </c>
      <c r="P694" s="144"/>
      <c r="Q694" s="621"/>
      <c r="R694" s="621"/>
      <c r="S694" s="622"/>
    </row>
    <row r="695" spans="2:19" ht="16.5" customHeight="1">
      <c r="B695" s="612"/>
      <c r="C695" s="613"/>
      <c r="D695" s="613"/>
      <c r="E695" s="613"/>
      <c r="F695" s="613"/>
      <c r="G695" s="614"/>
      <c r="H695" s="141"/>
      <c r="I695" s="92"/>
      <c r="J695" s="142"/>
      <c r="K695" s="143">
        <f t="shared" si="7"/>
        <v>0</v>
      </c>
      <c r="L695" s="141"/>
      <c r="M695" s="92"/>
      <c r="N695" s="142"/>
      <c r="O695" s="143">
        <f t="shared" si="8"/>
        <v>0</v>
      </c>
      <c r="P695" s="144"/>
      <c r="Q695" s="621"/>
      <c r="R695" s="621"/>
      <c r="S695" s="622"/>
    </row>
    <row r="696" spans="2:19" ht="16.5" customHeight="1">
      <c r="B696" s="612"/>
      <c r="C696" s="613"/>
      <c r="D696" s="613"/>
      <c r="E696" s="613"/>
      <c r="F696" s="613"/>
      <c r="G696" s="614"/>
      <c r="H696" s="141"/>
      <c r="I696" s="92"/>
      <c r="J696" s="142"/>
      <c r="K696" s="143">
        <f t="shared" si="7"/>
        <v>0</v>
      </c>
      <c r="L696" s="141"/>
      <c r="M696" s="92"/>
      <c r="N696" s="142"/>
      <c r="O696" s="143">
        <f t="shared" si="8"/>
        <v>0</v>
      </c>
      <c r="P696" s="144"/>
      <c r="Q696" s="621"/>
      <c r="R696" s="621"/>
      <c r="S696" s="622"/>
    </row>
    <row r="697" spans="2:19" ht="16.5" customHeight="1">
      <c r="B697" s="612"/>
      <c r="C697" s="613"/>
      <c r="D697" s="613"/>
      <c r="E697" s="613"/>
      <c r="F697" s="613"/>
      <c r="G697" s="614"/>
      <c r="H697" s="141"/>
      <c r="I697" s="92"/>
      <c r="J697" s="142"/>
      <c r="K697" s="143">
        <f t="shared" si="7"/>
        <v>0</v>
      </c>
      <c r="L697" s="141"/>
      <c r="M697" s="92"/>
      <c r="N697" s="142"/>
      <c r="O697" s="143">
        <f t="shared" si="8"/>
        <v>0</v>
      </c>
      <c r="P697" s="144"/>
      <c r="Q697" s="621"/>
      <c r="R697" s="621"/>
      <c r="S697" s="622"/>
    </row>
    <row r="698" spans="2:19" ht="16.5" customHeight="1">
      <c r="B698" s="612"/>
      <c r="C698" s="613"/>
      <c r="D698" s="613"/>
      <c r="E698" s="613"/>
      <c r="F698" s="613"/>
      <c r="G698" s="614"/>
      <c r="H698" s="141"/>
      <c r="I698" s="92"/>
      <c r="J698" s="142"/>
      <c r="K698" s="143">
        <f t="shared" si="7"/>
        <v>0</v>
      </c>
      <c r="L698" s="141"/>
      <c r="M698" s="92"/>
      <c r="N698" s="142"/>
      <c r="O698" s="143">
        <f t="shared" si="8"/>
        <v>0</v>
      </c>
      <c r="P698" s="144"/>
      <c r="Q698" s="621"/>
      <c r="R698" s="621"/>
      <c r="S698" s="622"/>
    </row>
    <row r="699" spans="2:19" ht="16.5" customHeight="1">
      <c r="B699" s="612"/>
      <c r="C699" s="613"/>
      <c r="D699" s="613"/>
      <c r="E699" s="613"/>
      <c r="F699" s="613"/>
      <c r="G699" s="614"/>
      <c r="H699" s="141"/>
      <c r="I699" s="92"/>
      <c r="J699" s="142"/>
      <c r="K699" s="143">
        <f t="shared" si="7"/>
        <v>0</v>
      </c>
      <c r="L699" s="141"/>
      <c r="M699" s="92"/>
      <c r="N699" s="142"/>
      <c r="O699" s="143">
        <f t="shared" si="8"/>
        <v>0</v>
      </c>
      <c r="P699" s="144"/>
      <c r="Q699" s="621"/>
      <c r="R699" s="621"/>
      <c r="S699" s="622"/>
    </row>
    <row r="700" spans="2:19" ht="16.5" customHeight="1">
      <c r="B700" s="612"/>
      <c r="C700" s="613"/>
      <c r="D700" s="613"/>
      <c r="E700" s="613"/>
      <c r="F700" s="613"/>
      <c r="G700" s="614"/>
      <c r="H700" s="141"/>
      <c r="I700" s="92"/>
      <c r="J700" s="142"/>
      <c r="K700" s="143">
        <f t="shared" si="7"/>
        <v>0</v>
      </c>
      <c r="L700" s="141"/>
      <c r="M700" s="92"/>
      <c r="N700" s="142"/>
      <c r="O700" s="143">
        <f t="shared" si="8"/>
        <v>0</v>
      </c>
      <c r="P700" s="144"/>
      <c r="Q700" s="621"/>
      <c r="R700" s="621"/>
      <c r="S700" s="622"/>
    </row>
    <row r="701" spans="2:19" ht="16.5" customHeight="1">
      <c r="B701" s="612"/>
      <c r="C701" s="613"/>
      <c r="D701" s="613"/>
      <c r="E701" s="613"/>
      <c r="F701" s="613"/>
      <c r="G701" s="614"/>
      <c r="H701" s="141"/>
      <c r="I701" s="92"/>
      <c r="J701" s="142"/>
      <c r="K701" s="143">
        <f t="shared" si="7"/>
        <v>0</v>
      </c>
      <c r="L701" s="141"/>
      <c r="M701" s="92"/>
      <c r="N701" s="142"/>
      <c r="O701" s="143">
        <f t="shared" si="8"/>
        <v>0</v>
      </c>
      <c r="P701" s="144"/>
      <c r="Q701" s="621"/>
      <c r="R701" s="621"/>
      <c r="S701" s="622"/>
    </row>
    <row r="702" spans="2:19" ht="16.5" customHeight="1">
      <c r="B702" s="612"/>
      <c r="C702" s="613"/>
      <c r="D702" s="613"/>
      <c r="E702" s="613"/>
      <c r="F702" s="613"/>
      <c r="G702" s="614"/>
      <c r="H702" s="141"/>
      <c r="I702" s="92"/>
      <c r="J702" s="142"/>
      <c r="K702" s="143">
        <f t="shared" si="7"/>
        <v>0</v>
      </c>
      <c r="L702" s="141"/>
      <c r="M702" s="92"/>
      <c r="N702" s="142"/>
      <c r="O702" s="143">
        <f t="shared" si="8"/>
        <v>0</v>
      </c>
      <c r="P702" s="144"/>
      <c r="Q702" s="621"/>
      <c r="R702" s="621"/>
      <c r="S702" s="622"/>
    </row>
    <row r="703" spans="2:19" ht="16.5" customHeight="1">
      <c r="B703" s="612"/>
      <c r="C703" s="613"/>
      <c r="D703" s="613"/>
      <c r="E703" s="613"/>
      <c r="F703" s="613"/>
      <c r="G703" s="614"/>
      <c r="H703" s="141"/>
      <c r="I703" s="92"/>
      <c r="J703" s="142"/>
      <c r="K703" s="143">
        <f t="shared" si="7"/>
        <v>0</v>
      </c>
      <c r="L703" s="141"/>
      <c r="M703" s="92"/>
      <c r="N703" s="142"/>
      <c r="O703" s="143">
        <f t="shared" si="8"/>
        <v>0</v>
      </c>
      <c r="P703" s="144"/>
      <c r="Q703" s="621"/>
      <c r="R703" s="621"/>
      <c r="S703" s="622"/>
    </row>
    <row r="704" spans="2:19" ht="16.5" customHeight="1">
      <c r="B704" s="612"/>
      <c r="C704" s="613"/>
      <c r="D704" s="613"/>
      <c r="E704" s="613"/>
      <c r="F704" s="613"/>
      <c r="G704" s="614"/>
      <c r="H704" s="141"/>
      <c r="I704" s="92"/>
      <c r="J704" s="142"/>
      <c r="K704" s="143">
        <f t="shared" si="7"/>
        <v>0</v>
      </c>
      <c r="L704" s="141"/>
      <c r="M704" s="92"/>
      <c r="N704" s="142"/>
      <c r="O704" s="143">
        <f t="shared" si="8"/>
        <v>0</v>
      </c>
      <c r="P704" s="144"/>
      <c r="Q704" s="621"/>
      <c r="R704" s="621"/>
      <c r="S704" s="622"/>
    </row>
    <row r="705" spans="2:19" ht="16.5" customHeight="1">
      <c r="B705" s="612"/>
      <c r="C705" s="613"/>
      <c r="D705" s="613"/>
      <c r="E705" s="613"/>
      <c r="F705" s="613"/>
      <c r="G705" s="614"/>
      <c r="H705" s="141"/>
      <c r="I705" s="92"/>
      <c r="J705" s="142"/>
      <c r="K705" s="143">
        <f t="shared" si="7"/>
        <v>0</v>
      </c>
      <c r="L705" s="141"/>
      <c r="M705" s="92"/>
      <c r="N705" s="142"/>
      <c r="O705" s="143">
        <f t="shared" si="8"/>
        <v>0</v>
      </c>
      <c r="P705" s="144"/>
      <c r="Q705" s="621"/>
      <c r="R705" s="621"/>
      <c r="S705" s="622"/>
    </row>
    <row r="706" spans="2:19" ht="16.5" customHeight="1">
      <c r="B706" s="612"/>
      <c r="C706" s="613"/>
      <c r="D706" s="613"/>
      <c r="E706" s="613"/>
      <c r="F706" s="613"/>
      <c r="G706" s="614"/>
      <c r="H706" s="141"/>
      <c r="I706" s="92"/>
      <c r="J706" s="142"/>
      <c r="K706" s="143">
        <f t="shared" si="7"/>
        <v>0</v>
      </c>
      <c r="L706" s="141"/>
      <c r="M706" s="92"/>
      <c r="N706" s="142"/>
      <c r="O706" s="143">
        <f t="shared" si="8"/>
        <v>0</v>
      </c>
      <c r="P706" s="144"/>
      <c r="Q706" s="621"/>
      <c r="R706" s="621"/>
      <c r="S706" s="622"/>
    </row>
    <row r="707" spans="2:19" ht="16.5" customHeight="1">
      <c r="B707" s="612"/>
      <c r="C707" s="613"/>
      <c r="D707" s="613"/>
      <c r="E707" s="613"/>
      <c r="F707" s="613"/>
      <c r="G707" s="614"/>
      <c r="H707" s="141"/>
      <c r="I707" s="92"/>
      <c r="J707" s="142"/>
      <c r="K707" s="143">
        <f t="shared" si="7"/>
        <v>0</v>
      </c>
      <c r="L707" s="141"/>
      <c r="M707" s="92"/>
      <c r="N707" s="142"/>
      <c r="O707" s="143">
        <f t="shared" si="8"/>
        <v>0</v>
      </c>
      <c r="P707" s="144"/>
      <c r="Q707" s="621"/>
      <c r="R707" s="621"/>
      <c r="S707" s="622"/>
    </row>
    <row r="708" spans="2:19" ht="16.5" customHeight="1">
      <c r="B708" s="612"/>
      <c r="C708" s="613"/>
      <c r="D708" s="613"/>
      <c r="E708" s="613"/>
      <c r="F708" s="613"/>
      <c r="G708" s="614"/>
      <c r="H708" s="141"/>
      <c r="I708" s="92"/>
      <c r="J708" s="142"/>
      <c r="K708" s="143">
        <f t="shared" si="7"/>
        <v>0</v>
      </c>
      <c r="L708" s="141"/>
      <c r="M708" s="92"/>
      <c r="N708" s="142"/>
      <c r="O708" s="143">
        <f t="shared" si="8"/>
        <v>0</v>
      </c>
      <c r="P708" s="144"/>
      <c r="Q708" s="621"/>
      <c r="R708" s="621"/>
      <c r="S708" s="622"/>
    </row>
    <row r="709" spans="2:19" ht="16.5" customHeight="1">
      <c r="B709" s="612"/>
      <c r="C709" s="613"/>
      <c r="D709" s="613"/>
      <c r="E709" s="613"/>
      <c r="F709" s="613"/>
      <c r="G709" s="614"/>
      <c r="H709" s="141"/>
      <c r="I709" s="92"/>
      <c r="J709" s="142"/>
      <c r="K709" s="143">
        <f t="shared" si="7"/>
        <v>0</v>
      </c>
      <c r="L709" s="141"/>
      <c r="M709" s="92"/>
      <c r="N709" s="142"/>
      <c r="O709" s="143">
        <f t="shared" si="8"/>
        <v>0</v>
      </c>
      <c r="P709" s="144"/>
      <c r="Q709" s="621"/>
      <c r="R709" s="621"/>
      <c r="S709" s="622"/>
    </row>
    <row r="710" spans="2:19" ht="16.5" customHeight="1">
      <c r="B710" s="612"/>
      <c r="C710" s="613"/>
      <c r="D710" s="613"/>
      <c r="E710" s="613"/>
      <c r="F710" s="613"/>
      <c r="G710" s="614"/>
      <c r="H710" s="141"/>
      <c r="I710" s="92"/>
      <c r="J710" s="142"/>
      <c r="K710" s="143">
        <f t="shared" si="7"/>
        <v>0</v>
      </c>
      <c r="L710" s="141"/>
      <c r="M710" s="92"/>
      <c r="N710" s="142"/>
      <c r="O710" s="143">
        <f t="shared" si="8"/>
        <v>0</v>
      </c>
      <c r="P710" s="144"/>
      <c r="Q710" s="621"/>
      <c r="R710" s="621"/>
      <c r="S710" s="622"/>
    </row>
    <row r="711" spans="2:19" ht="16.5" customHeight="1">
      <c r="B711" s="612"/>
      <c r="C711" s="613"/>
      <c r="D711" s="613"/>
      <c r="E711" s="613"/>
      <c r="F711" s="613"/>
      <c r="G711" s="614"/>
      <c r="H711" s="141"/>
      <c r="I711" s="92"/>
      <c r="J711" s="142"/>
      <c r="K711" s="143">
        <f t="shared" si="7"/>
        <v>0</v>
      </c>
      <c r="L711" s="141"/>
      <c r="M711" s="92"/>
      <c r="N711" s="142"/>
      <c r="O711" s="143">
        <f t="shared" si="8"/>
        <v>0</v>
      </c>
      <c r="P711" s="87"/>
      <c r="Q711" s="621"/>
      <c r="R711" s="621"/>
      <c r="S711" s="622"/>
    </row>
    <row r="712" spans="2:19" ht="16.5" customHeight="1">
      <c r="B712" s="612"/>
      <c r="C712" s="613"/>
      <c r="D712" s="613"/>
      <c r="E712" s="613"/>
      <c r="F712" s="613"/>
      <c r="G712" s="614"/>
      <c r="H712" s="141"/>
      <c r="I712" s="92"/>
      <c r="J712" s="142"/>
      <c r="K712" s="143">
        <f t="shared" si="7"/>
        <v>0</v>
      </c>
      <c r="L712" s="141"/>
      <c r="M712" s="92"/>
      <c r="N712" s="142"/>
      <c r="O712" s="143">
        <f t="shared" si="8"/>
        <v>0</v>
      </c>
      <c r="P712" s="87"/>
      <c r="Q712" s="621"/>
      <c r="R712" s="621"/>
      <c r="S712" s="622"/>
    </row>
    <row r="713" spans="2:19" ht="16.5" customHeight="1">
      <c r="B713" s="612"/>
      <c r="C713" s="613"/>
      <c r="D713" s="613"/>
      <c r="E713" s="613"/>
      <c r="F713" s="613"/>
      <c r="G713" s="614"/>
      <c r="H713" s="141"/>
      <c r="I713" s="92"/>
      <c r="J713" s="142"/>
      <c r="K713" s="143">
        <f t="shared" si="7"/>
        <v>0</v>
      </c>
      <c r="L713" s="141"/>
      <c r="M713" s="92"/>
      <c r="N713" s="142"/>
      <c r="O713" s="143">
        <f t="shared" si="8"/>
        <v>0</v>
      </c>
      <c r="P713" s="87"/>
      <c r="Q713" s="621"/>
      <c r="R713" s="621"/>
      <c r="S713" s="622"/>
    </row>
    <row r="714" spans="2:19" ht="16.5" customHeight="1">
      <c r="B714" s="612"/>
      <c r="C714" s="613"/>
      <c r="D714" s="613"/>
      <c r="E714" s="613"/>
      <c r="F714" s="613"/>
      <c r="G714" s="614"/>
      <c r="H714" s="141"/>
      <c r="I714" s="92"/>
      <c r="J714" s="142"/>
      <c r="K714" s="143">
        <f t="shared" si="7"/>
        <v>0</v>
      </c>
      <c r="L714" s="141"/>
      <c r="M714" s="92"/>
      <c r="N714" s="142"/>
      <c r="O714" s="143">
        <f t="shared" si="8"/>
        <v>0</v>
      </c>
      <c r="P714" s="87"/>
      <c r="Q714" s="621"/>
      <c r="R714" s="621"/>
      <c r="S714" s="622"/>
    </row>
    <row r="715" spans="2:19" ht="16.5" customHeight="1">
      <c r="B715" s="612"/>
      <c r="C715" s="613"/>
      <c r="D715" s="613"/>
      <c r="E715" s="613"/>
      <c r="F715" s="613"/>
      <c r="G715" s="614"/>
      <c r="H715" s="141"/>
      <c r="I715" s="92"/>
      <c r="J715" s="142"/>
      <c r="K715" s="143">
        <f t="shared" si="7"/>
        <v>0</v>
      </c>
      <c r="L715" s="141"/>
      <c r="M715" s="92"/>
      <c r="N715" s="142"/>
      <c r="O715" s="143">
        <f t="shared" si="8"/>
        <v>0</v>
      </c>
      <c r="P715" s="87"/>
      <c r="Q715" s="621"/>
      <c r="R715" s="621"/>
      <c r="S715" s="622"/>
    </row>
    <row r="716" spans="2:19" ht="16.5" customHeight="1">
      <c r="B716" s="612"/>
      <c r="C716" s="613"/>
      <c r="D716" s="613"/>
      <c r="E716" s="613"/>
      <c r="F716" s="613"/>
      <c r="G716" s="614"/>
      <c r="H716" s="141"/>
      <c r="I716" s="92"/>
      <c r="J716" s="142"/>
      <c r="K716" s="143">
        <f t="shared" si="7"/>
        <v>0</v>
      </c>
      <c r="L716" s="141"/>
      <c r="M716" s="92"/>
      <c r="N716" s="142"/>
      <c r="O716" s="143">
        <f t="shared" si="8"/>
        <v>0</v>
      </c>
      <c r="P716" s="87"/>
      <c r="Q716" s="621"/>
      <c r="R716" s="621"/>
      <c r="S716" s="622"/>
    </row>
    <row r="717" spans="2:19" ht="16.5" customHeight="1">
      <c r="B717" s="612"/>
      <c r="C717" s="613"/>
      <c r="D717" s="613"/>
      <c r="E717" s="613"/>
      <c r="F717" s="613"/>
      <c r="G717" s="614"/>
      <c r="H717" s="141"/>
      <c r="I717" s="92"/>
      <c r="J717" s="142"/>
      <c r="K717" s="143">
        <f t="shared" si="7"/>
        <v>0</v>
      </c>
      <c r="L717" s="141"/>
      <c r="M717" s="92"/>
      <c r="N717" s="142"/>
      <c r="O717" s="143">
        <f t="shared" si="8"/>
        <v>0</v>
      </c>
      <c r="P717" s="87"/>
      <c r="Q717" s="621"/>
      <c r="R717" s="621"/>
      <c r="S717" s="622"/>
    </row>
    <row r="718" spans="2:19" ht="16.5" customHeight="1">
      <c r="B718" s="612"/>
      <c r="C718" s="613"/>
      <c r="D718" s="613"/>
      <c r="E718" s="613"/>
      <c r="F718" s="613"/>
      <c r="G718" s="614"/>
      <c r="H718" s="141"/>
      <c r="I718" s="92"/>
      <c r="J718" s="142"/>
      <c r="K718" s="143">
        <f t="shared" si="7"/>
        <v>0</v>
      </c>
      <c r="L718" s="141"/>
      <c r="M718" s="92"/>
      <c r="N718" s="142"/>
      <c r="O718" s="143">
        <f t="shared" si="8"/>
        <v>0</v>
      </c>
      <c r="P718" s="87"/>
      <c r="Q718" s="621"/>
      <c r="R718" s="621"/>
      <c r="S718" s="622"/>
    </row>
    <row r="719" spans="2:19" ht="16.5" customHeight="1">
      <c r="B719" s="612"/>
      <c r="C719" s="613"/>
      <c r="D719" s="613"/>
      <c r="E719" s="613"/>
      <c r="F719" s="613"/>
      <c r="G719" s="614"/>
      <c r="H719" s="141"/>
      <c r="I719" s="92"/>
      <c r="J719" s="142"/>
      <c r="K719" s="143">
        <f t="shared" si="7"/>
        <v>0</v>
      </c>
      <c r="L719" s="141"/>
      <c r="M719" s="92"/>
      <c r="N719" s="142"/>
      <c r="O719" s="143">
        <f t="shared" si="8"/>
        <v>0</v>
      </c>
      <c r="P719" s="83"/>
      <c r="Q719" s="621"/>
      <c r="R719" s="621"/>
      <c r="S719" s="622"/>
    </row>
    <row r="720" spans="2:19" ht="16.5" customHeight="1">
      <c r="B720" s="612"/>
      <c r="C720" s="613"/>
      <c r="D720" s="613"/>
      <c r="E720" s="613"/>
      <c r="F720" s="613"/>
      <c r="G720" s="614"/>
      <c r="H720" s="141"/>
      <c r="I720" s="92"/>
      <c r="J720" s="142"/>
      <c r="K720" s="143">
        <f t="shared" si="7"/>
        <v>0</v>
      </c>
      <c r="L720" s="141"/>
      <c r="M720" s="92"/>
      <c r="N720" s="142"/>
      <c r="O720" s="143">
        <f t="shared" si="8"/>
        <v>0</v>
      </c>
      <c r="P720" s="83"/>
      <c r="Q720" s="621"/>
      <c r="R720" s="621"/>
      <c r="S720" s="622"/>
    </row>
    <row r="721" spans="2:19" ht="16.5" customHeight="1">
      <c r="B721" s="612"/>
      <c r="C721" s="613"/>
      <c r="D721" s="613"/>
      <c r="E721" s="613"/>
      <c r="F721" s="613"/>
      <c r="G721" s="614"/>
      <c r="H721" s="141"/>
      <c r="I721" s="92"/>
      <c r="J721" s="142"/>
      <c r="K721" s="143">
        <f t="shared" si="7"/>
        <v>0</v>
      </c>
      <c r="L721" s="141"/>
      <c r="M721" s="92"/>
      <c r="N721" s="142"/>
      <c r="O721" s="143">
        <f t="shared" si="8"/>
        <v>0</v>
      </c>
      <c r="P721" s="83"/>
      <c r="Q721" s="621"/>
      <c r="R721" s="621"/>
      <c r="S721" s="622"/>
    </row>
    <row r="722" spans="2:19" ht="16.5" customHeight="1">
      <c r="B722" s="612"/>
      <c r="C722" s="613"/>
      <c r="D722" s="613"/>
      <c r="E722" s="613"/>
      <c r="F722" s="613"/>
      <c r="G722" s="614"/>
      <c r="H722" s="141"/>
      <c r="I722" s="92"/>
      <c r="J722" s="142"/>
      <c r="K722" s="143">
        <f t="shared" si="7"/>
        <v>0</v>
      </c>
      <c r="L722" s="141"/>
      <c r="M722" s="92"/>
      <c r="N722" s="142"/>
      <c r="O722" s="143">
        <f t="shared" si="8"/>
        <v>0</v>
      </c>
      <c r="P722" s="83"/>
      <c r="Q722" s="621"/>
      <c r="R722" s="621"/>
      <c r="S722" s="622"/>
    </row>
    <row r="723" spans="2:19" ht="16.5" customHeight="1">
      <c r="B723" s="612"/>
      <c r="C723" s="613"/>
      <c r="D723" s="613"/>
      <c r="E723" s="613"/>
      <c r="F723" s="613"/>
      <c r="G723" s="614"/>
      <c r="H723" s="141"/>
      <c r="I723" s="92"/>
      <c r="J723" s="142"/>
      <c r="K723" s="143">
        <f t="shared" si="7"/>
        <v>0</v>
      </c>
      <c r="L723" s="141"/>
      <c r="M723" s="92"/>
      <c r="N723" s="142"/>
      <c r="O723" s="143">
        <f t="shared" si="8"/>
        <v>0</v>
      </c>
      <c r="P723" s="83"/>
      <c r="Q723" s="621"/>
      <c r="R723" s="621"/>
      <c r="S723" s="622"/>
    </row>
    <row r="724" spans="2:19" ht="16.5" customHeight="1">
      <c r="B724" s="612"/>
      <c r="C724" s="613"/>
      <c r="D724" s="613"/>
      <c r="E724" s="613"/>
      <c r="F724" s="613"/>
      <c r="G724" s="614"/>
      <c r="H724" s="141"/>
      <c r="I724" s="92"/>
      <c r="J724" s="142"/>
      <c r="K724" s="143">
        <f t="shared" si="7"/>
        <v>0</v>
      </c>
      <c r="L724" s="141"/>
      <c r="M724" s="92"/>
      <c r="N724" s="142"/>
      <c r="O724" s="143">
        <f t="shared" si="8"/>
        <v>0</v>
      </c>
      <c r="P724" s="83"/>
      <c r="Q724" s="621"/>
      <c r="R724" s="621"/>
      <c r="S724" s="622"/>
    </row>
    <row r="725" spans="2:19" ht="16.5" customHeight="1">
      <c r="B725" s="612"/>
      <c r="C725" s="613"/>
      <c r="D725" s="613"/>
      <c r="E725" s="613"/>
      <c r="F725" s="613"/>
      <c r="G725" s="614"/>
      <c r="H725" s="141"/>
      <c r="I725" s="92"/>
      <c r="J725" s="142"/>
      <c r="K725" s="143">
        <f t="shared" si="7"/>
        <v>0</v>
      </c>
      <c r="L725" s="141"/>
      <c r="M725" s="92"/>
      <c r="N725" s="142"/>
      <c r="O725" s="143">
        <f t="shared" si="8"/>
        <v>0</v>
      </c>
      <c r="P725" s="83"/>
      <c r="Q725" s="621"/>
      <c r="R725" s="621"/>
      <c r="S725" s="622"/>
    </row>
    <row r="726" spans="2:19" ht="16.5" customHeight="1" thickBot="1">
      <c r="B726" s="1035"/>
      <c r="C726" s="1036"/>
      <c r="D726" s="1036"/>
      <c r="E726" s="1036"/>
      <c r="F726" s="1036"/>
      <c r="G726" s="1037"/>
      <c r="H726" s="145"/>
      <c r="I726" s="146"/>
      <c r="J726" s="147"/>
      <c r="K726" s="148">
        <f t="shared" si="7"/>
        <v>0</v>
      </c>
      <c r="L726" s="145"/>
      <c r="M726" s="146"/>
      <c r="N726" s="147"/>
      <c r="O726" s="148">
        <f t="shared" si="8"/>
        <v>0</v>
      </c>
      <c r="P726" s="149"/>
      <c r="Q726" s="666"/>
      <c r="R726" s="666"/>
      <c r="S726" s="667"/>
    </row>
    <row r="727" spans="2:19" ht="16.5" customHeight="1" thickBot="1">
      <c r="B727" s="1060" t="s">
        <v>352</v>
      </c>
      <c r="C727" s="1061"/>
      <c r="D727" s="1061"/>
      <c r="E727" s="1041">
        <f>COUNTA(B670:G726)</f>
        <v>12</v>
      </c>
      <c r="F727" s="1042"/>
      <c r="G727" s="1043"/>
      <c r="H727" s="215">
        <f>SUM(H670:H726)</f>
        <v>425000</v>
      </c>
      <c r="I727" s="215">
        <f>SUM(I670:I726)</f>
        <v>362000</v>
      </c>
      <c r="J727" s="215">
        <f>SUM(J670:J726)</f>
        <v>470000</v>
      </c>
      <c r="K727" s="216">
        <f t="shared" si="7"/>
        <v>1257000</v>
      </c>
      <c r="L727" s="217">
        <f>SUM(L670:L726)</f>
        <v>745931</v>
      </c>
      <c r="M727" s="218">
        <f>SUM(M670:M726)</f>
        <v>517009</v>
      </c>
      <c r="N727" s="219">
        <f>SUM(N670:N726)</f>
        <v>2520000</v>
      </c>
      <c r="O727" s="220">
        <f t="shared" si="8"/>
        <v>3782940</v>
      </c>
      <c r="P727" s="221">
        <f>SUM(P670:P726)</f>
        <v>996272</v>
      </c>
      <c r="Q727" s="1063"/>
      <c r="R727" s="1063"/>
      <c r="S727" s="1064"/>
    </row>
    <row r="728" spans="2:19" ht="16.5" customHeight="1">
      <c r="O728" s="214"/>
    </row>
    <row r="729" spans="2:19" ht="16.5" customHeight="1" thickBot="1">
      <c r="B729" s="410" t="s">
        <v>0</v>
      </c>
      <c r="C729" s="410"/>
      <c r="D729" s="410"/>
      <c r="E729" s="410"/>
      <c r="F729" s="410"/>
      <c r="G729" s="410"/>
      <c r="H729" s="410"/>
      <c r="I729" s="125"/>
    </row>
    <row r="730" spans="2:19" ht="16.5" customHeight="1">
      <c r="B730" s="348" t="s">
        <v>345</v>
      </c>
      <c r="C730" s="349"/>
      <c r="D730" s="349"/>
      <c r="E730" s="350"/>
      <c r="F730" s="348" t="s">
        <v>57</v>
      </c>
      <c r="G730" s="349"/>
      <c r="H730" s="350"/>
      <c r="I730" s="350" t="s">
        <v>1</v>
      </c>
      <c r="J730" s="348" t="s">
        <v>2</v>
      </c>
      <c r="K730" s="321" t="s">
        <v>199</v>
      </c>
      <c r="L730" s="349" t="s">
        <v>534</v>
      </c>
      <c r="M730" s="348" t="s">
        <v>197</v>
      </c>
      <c r="N730" s="350"/>
      <c r="O730" s="321" t="s">
        <v>198</v>
      </c>
      <c r="P730" s="348" t="s">
        <v>201</v>
      </c>
      <c r="Q730" s="350"/>
      <c r="R730" s="348" t="s">
        <v>202</v>
      </c>
      <c r="S730" s="350"/>
    </row>
    <row r="731" spans="2:19" ht="16.5" customHeight="1">
      <c r="B731" s="351"/>
      <c r="C731" s="352"/>
      <c r="D731" s="352"/>
      <c r="E731" s="353"/>
      <c r="F731" s="351"/>
      <c r="G731" s="352"/>
      <c r="H731" s="353"/>
      <c r="I731" s="353"/>
      <c r="J731" s="351"/>
      <c r="K731" s="322"/>
      <c r="L731" s="352"/>
      <c r="M731" s="351"/>
      <c r="N731" s="353"/>
      <c r="O731" s="322"/>
      <c r="P731" s="351"/>
      <c r="Q731" s="353"/>
      <c r="R731" s="351"/>
      <c r="S731" s="353"/>
    </row>
    <row r="732" spans="2:19" ht="16.5" customHeight="1">
      <c r="B732" s="351"/>
      <c r="C732" s="352"/>
      <c r="D732" s="352"/>
      <c r="E732" s="353"/>
      <c r="F732" s="351"/>
      <c r="G732" s="352"/>
      <c r="H732" s="353"/>
      <c r="I732" s="353"/>
      <c r="J732" s="351"/>
      <c r="K732" s="322"/>
      <c r="L732" s="352"/>
      <c r="M732" s="351"/>
      <c r="N732" s="353"/>
      <c r="O732" s="322"/>
      <c r="P732" s="351"/>
      <c r="Q732" s="353"/>
      <c r="R732" s="351"/>
      <c r="S732" s="353"/>
    </row>
    <row r="733" spans="2:19" ht="16.5" customHeight="1" thickBot="1">
      <c r="B733" s="351"/>
      <c r="C733" s="352"/>
      <c r="D733" s="352"/>
      <c r="E733" s="353"/>
      <c r="F733" s="351"/>
      <c r="G733" s="352"/>
      <c r="H733" s="353"/>
      <c r="I733" s="356"/>
      <c r="J733" s="354"/>
      <c r="K733" s="323"/>
      <c r="L733" s="355"/>
      <c r="M733" s="351"/>
      <c r="N733" s="353"/>
      <c r="O733" s="323"/>
      <c r="P733" s="351"/>
      <c r="Q733" s="353"/>
      <c r="R733" s="351"/>
      <c r="S733" s="353"/>
    </row>
    <row r="734" spans="2:19" ht="16.5" customHeight="1">
      <c r="B734" s="1032"/>
      <c r="C734" s="1033"/>
      <c r="D734" s="1033"/>
      <c r="E734" s="1034"/>
      <c r="F734" s="1032"/>
      <c r="G734" s="1033"/>
      <c r="H734" s="1034"/>
      <c r="I734" s="108"/>
      <c r="J734" s="162"/>
      <c r="K734" s="131"/>
      <c r="L734" s="132"/>
      <c r="M734" s="1062"/>
      <c r="N734" s="609"/>
      <c r="O734" s="150"/>
      <c r="P734" s="1032"/>
      <c r="Q734" s="1034"/>
      <c r="R734" s="1065"/>
      <c r="S734" s="1034"/>
    </row>
    <row r="735" spans="2:19" ht="16.5" customHeight="1">
      <c r="B735" s="332"/>
      <c r="C735" s="333"/>
      <c r="D735" s="333"/>
      <c r="E735" s="334"/>
      <c r="F735" s="332"/>
      <c r="G735" s="333"/>
      <c r="H735" s="334"/>
      <c r="I735" s="106"/>
      <c r="J735" s="159"/>
      <c r="K735" s="133"/>
      <c r="L735" s="82"/>
      <c r="M735" s="625"/>
      <c r="N735" s="604"/>
      <c r="O735" s="151"/>
      <c r="P735" s="332"/>
      <c r="Q735" s="334"/>
      <c r="R735" s="883"/>
      <c r="S735" s="334"/>
    </row>
    <row r="736" spans="2:19" ht="16.5" customHeight="1">
      <c r="B736" s="332"/>
      <c r="C736" s="333"/>
      <c r="D736" s="333"/>
      <c r="E736" s="334"/>
      <c r="F736" s="332"/>
      <c r="G736" s="333"/>
      <c r="H736" s="334"/>
      <c r="I736" s="106"/>
      <c r="J736" s="159"/>
      <c r="K736" s="133"/>
      <c r="L736" s="82"/>
      <c r="M736" s="625"/>
      <c r="N736" s="604"/>
      <c r="O736" s="151"/>
      <c r="P736" s="332"/>
      <c r="Q736" s="334"/>
      <c r="R736" s="883"/>
      <c r="S736" s="334"/>
    </row>
    <row r="737" spans="2:19" ht="16.5" customHeight="1">
      <c r="B737" s="332"/>
      <c r="C737" s="333"/>
      <c r="D737" s="333"/>
      <c r="E737" s="334"/>
      <c r="F737" s="332"/>
      <c r="G737" s="333"/>
      <c r="H737" s="334"/>
      <c r="I737" s="106"/>
      <c r="J737" s="159"/>
      <c r="K737" s="133"/>
      <c r="L737" s="82"/>
      <c r="M737" s="625"/>
      <c r="N737" s="604"/>
      <c r="O737" s="151"/>
      <c r="P737" s="332"/>
      <c r="Q737" s="334"/>
      <c r="R737" s="883"/>
      <c r="S737" s="334"/>
    </row>
    <row r="738" spans="2:19" ht="16.5" customHeight="1">
      <c r="B738" s="332"/>
      <c r="C738" s="333"/>
      <c r="D738" s="333"/>
      <c r="E738" s="334"/>
      <c r="F738" s="332"/>
      <c r="G738" s="333"/>
      <c r="H738" s="334"/>
      <c r="I738" s="106"/>
      <c r="J738" s="159"/>
      <c r="K738" s="133"/>
      <c r="L738" s="82"/>
      <c r="M738" s="625"/>
      <c r="N738" s="604"/>
      <c r="O738" s="151"/>
      <c r="P738" s="332"/>
      <c r="Q738" s="334"/>
      <c r="R738" s="883"/>
      <c r="S738" s="334"/>
    </row>
    <row r="739" spans="2:19" ht="16.5" customHeight="1">
      <c r="B739" s="332"/>
      <c r="C739" s="333"/>
      <c r="D739" s="333"/>
      <c r="E739" s="334"/>
      <c r="F739" s="332"/>
      <c r="G739" s="333"/>
      <c r="H739" s="334"/>
      <c r="I739" s="106"/>
      <c r="J739" s="159"/>
      <c r="K739" s="133"/>
      <c r="L739" s="82"/>
      <c r="M739" s="625"/>
      <c r="N739" s="604"/>
      <c r="O739" s="151"/>
      <c r="P739" s="332"/>
      <c r="Q739" s="334"/>
      <c r="R739" s="883"/>
      <c r="S739" s="334"/>
    </row>
    <row r="740" spans="2:19" ht="16.5" customHeight="1">
      <c r="B740" s="332"/>
      <c r="C740" s="333"/>
      <c r="D740" s="333"/>
      <c r="E740" s="334"/>
      <c r="F740" s="332"/>
      <c r="G740" s="333"/>
      <c r="H740" s="334"/>
      <c r="I740" s="106"/>
      <c r="J740" s="159"/>
      <c r="K740" s="133"/>
      <c r="L740" s="82"/>
      <c r="M740" s="625"/>
      <c r="N740" s="604"/>
      <c r="O740" s="151"/>
      <c r="P740" s="332"/>
      <c r="Q740" s="334"/>
      <c r="R740" s="883"/>
      <c r="S740" s="334"/>
    </row>
    <row r="741" spans="2:19" ht="16.5" customHeight="1">
      <c r="B741" s="332"/>
      <c r="C741" s="333"/>
      <c r="D741" s="333"/>
      <c r="E741" s="334"/>
      <c r="F741" s="332"/>
      <c r="G741" s="333"/>
      <c r="H741" s="334"/>
      <c r="I741" s="106"/>
      <c r="J741" s="159"/>
      <c r="K741" s="133"/>
      <c r="L741" s="82"/>
      <c r="M741" s="625"/>
      <c r="N741" s="604"/>
      <c r="O741" s="151"/>
      <c r="P741" s="332"/>
      <c r="Q741" s="334"/>
      <c r="R741" s="883"/>
      <c r="S741" s="334"/>
    </row>
    <row r="742" spans="2:19" ht="16.5" customHeight="1">
      <c r="B742" s="332"/>
      <c r="C742" s="333"/>
      <c r="D742" s="333"/>
      <c r="E742" s="334"/>
      <c r="F742" s="332"/>
      <c r="G742" s="333"/>
      <c r="H742" s="334"/>
      <c r="I742" s="106"/>
      <c r="J742" s="159"/>
      <c r="K742" s="133"/>
      <c r="L742" s="82"/>
      <c r="M742" s="625"/>
      <c r="N742" s="604"/>
      <c r="O742" s="151"/>
      <c r="P742" s="332"/>
      <c r="Q742" s="334"/>
      <c r="R742" s="883"/>
      <c r="S742" s="334"/>
    </row>
    <row r="743" spans="2:19" ht="16.5" customHeight="1">
      <c r="B743" s="332"/>
      <c r="C743" s="333"/>
      <c r="D743" s="333"/>
      <c r="E743" s="334"/>
      <c r="F743" s="332"/>
      <c r="G743" s="333"/>
      <c r="H743" s="334"/>
      <c r="I743" s="106"/>
      <c r="J743" s="159"/>
      <c r="K743" s="133"/>
      <c r="L743" s="82"/>
      <c r="M743" s="625"/>
      <c r="N743" s="604"/>
      <c r="O743" s="151"/>
      <c r="P743" s="332"/>
      <c r="Q743" s="334"/>
      <c r="R743" s="883"/>
      <c r="S743" s="334"/>
    </row>
    <row r="744" spans="2:19" ht="16.5" customHeight="1">
      <c r="B744" s="332"/>
      <c r="C744" s="333"/>
      <c r="D744" s="333"/>
      <c r="E744" s="334"/>
      <c r="F744" s="332"/>
      <c r="G744" s="333"/>
      <c r="H744" s="334"/>
      <c r="I744" s="106"/>
      <c r="J744" s="159"/>
      <c r="K744" s="133"/>
      <c r="L744" s="82"/>
      <c r="M744" s="625"/>
      <c r="N744" s="604"/>
      <c r="O744" s="151"/>
      <c r="P744" s="332"/>
      <c r="Q744" s="334"/>
      <c r="R744" s="883"/>
      <c r="S744" s="334"/>
    </row>
    <row r="745" spans="2:19" ht="16.5" customHeight="1">
      <c r="B745" s="332"/>
      <c r="C745" s="333"/>
      <c r="D745" s="333"/>
      <c r="E745" s="334"/>
      <c r="F745" s="332"/>
      <c r="G745" s="333"/>
      <c r="H745" s="334"/>
      <c r="I745" s="106"/>
      <c r="J745" s="159"/>
      <c r="K745" s="133"/>
      <c r="L745" s="82"/>
      <c r="M745" s="625"/>
      <c r="N745" s="604"/>
      <c r="O745" s="151"/>
      <c r="P745" s="332"/>
      <c r="Q745" s="334"/>
      <c r="R745" s="883"/>
      <c r="S745" s="334"/>
    </row>
    <row r="746" spans="2:19" ht="16.5" customHeight="1">
      <c r="B746" s="332"/>
      <c r="C746" s="333"/>
      <c r="D746" s="333"/>
      <c r="E746" s="334"/>
      <c r="F746" s="332"/>
      <c r="G746" s="333"/>
      <c r="H746" s="334"/>
      <c r="I746" s="106"/>
      <c r="J746" s="159"/>
      <c r="K746" s="133"/>
      <c r="L746" s="82"/>
      <c r="M746" s="625"/>
      <c r="N746" s="604"/>
      <c r="O746" s="151"/>
      <c r="P746" s="332"/>
      <c r="Q746" s="334"/>
      <c r="R746" s="883"/>
      <c r="S746" s="334"/>
    </row>
    <row r="747" spans="2:19" ht="16.5" customHeight="1">
      <c r="B747" s="332"/>
      <c r="C747" s="333"/>
      <c r="D747" s="333"/>
      <c r="E747" s="334"/>
      <c r="F747" s="332"/>
      <c r="G747" s="333"/>
      <c r="H747" s="334"/>
      <c r="I747" s="106"/>
      <c r="J747" s="159"/>
      <c r="K747" s="133"/>
      <c r="L747" s="82"/>
      <c r="M747" s="625"/>
      <c r="N747" s="604"/>
      <c r="O747" s="151"/>
      <c r="P747" s="332"/>
      <c r="Q747" s="334"/>
      <c r="R747" s="883"/>
      <c r="S747" s="334"/>
    </row>
    <row r="748" spans="2:19" ht="16.5" customHeight="1">
      <c r="B748" s="332"/>
      <c r="C748" s="333"/>
      <c r="D748" s="333"/>
      <c r="E748" s="334"/>
      <c r="F748" s="332"/>
      <c r="G748" s="333"/>
      <c r="H748" s="334"/>
      <c r="I748" s="106"/>
      <c r="J748" s="159"/>
      <c r="K748" s="133"/>
      <c r="L748" s="82"/>
      <c r="M748" s="625"/>
      <c r="N748" s="604"/>
      <c r="O748" s="151"/>
      <c r="P748" s="332"/>
      <c r="Q748" s="334"/>
      <c r="R748" s="883"/>
      <c r="S748" s="334"/>
    </row>
    <row r="749" spans="2:19" ht="16.5" customHeight="1">
      <c r="B749" s="332"/>
      <c r="C749" s="333"/>
      <c r="D749" s="333"/>
      <c r="E749" s="334"/>
      <c r="F749" s="332"/>
      <c r="G749" s="333"/>
      <c r="H749" s="334"/>
      <c r="I749" s="106"/>
      <c r="J749" s="159"/>
      <c r="K749" s="133"/>
      <c r="L749" s="82"/>
      <c r="M749" s="625"/>
      <c r="N749" s="604"/>
      <c r="O749" s="151"/>
      <c r="P749" s="332"/>
      <c r="Q749" s="334"/>
      <c r="R749" s="883"/>
      <c r="S749" s="334"/>
    </row>
    <row r="750" spans="2:19" ht="16.5" customHeight="1">
      <c r="B750" s="332"/>
      <c r="C750" s="333"/>
      <c r="D750" s="333"/>
      <c r="E750" s="334"/>
      <c r="F750" s="332"/>
      <c r="G750" s="333"/>
      <c r="H750" s="334"/>
      <c r="I750" s="106"/>
      <c r="J750" s="159"/>
      <c r="K750" s="133"/>
      <c r="L750" s="82"/>
      <c r="M750" s="625"/>
      <c r="N750" s="604"/>
      <c r="O750" s="151"/>
      <c r="P750" s="332"/>
      <c r="Q750" s="334"/>
      <c r="R750" s="883"/>
      <c r="S750" s="334"/>
    </row>
    <row r="751" spans="2:19" ht="16.5" customHeight="1">
      <c r="B751" s="332"/>
      <c r="C751" s="333"/>
      <c r="D751" s="333"/>
      <c r="E751" s="334"/>
      <c r="F751" s="332"/>
      <c r="G751" s="333"/>
      <c r="H751" s="334"/>
      <c r="I751" s="106"/>
      <c r="J751" s="159"/>
      <c r="K751" s="133"/>
      <c r="L751" s="82"/>
      <c r="M751" s="625"/>
      <c r="N751" s="604"/>
      <c r="O751" s="151"/>
      <c r="P751" s="332"/>
      <c r="Q751" s="334"/>
      <c r="R751" s="883"/>
      <c r="S751" s="334"/>
    </row>
    <row r="752" spans="2:19" ht="16.5" customHeight="1">
      <c r="B752" s="332"/>
      <c r="C752" s="333"/>
      <c r="D752" s="333"/>
      <c r="E752" s="334"/>
      <c r="F752" s="332"/>
      <c r="G752" s="333"/>
      <c r="H752" s="334"/>
      <c r="I752" s="106"/>
      <c r="J752" s="159"/>
      <c r="K752" s="133"/>
      <c r="L752" s="82"/>
      <c r="M752" s="625"/>
      <c r="N752" s="604"/>
      <c r="O752" s="151"/>
      <c r="P752" s="332"/>
      <c r="Q752" s="334"/>
      <c r="R752" s="883"/>
      <c r="S752" s="334"/>
    </row>
    <row r="753" spans="2:19" ht="16.5" customHeight="1">
      <c r="B753" s="332"/>
      <c r="C753" s="333"/>
      <c r="D753" s="333"/>
      <c r="E753" s="334"/>
      <c r="F753" s="332"/>
      <c r="G753" s="333"/>
      <c r="H753" s="334"/>
      <c r="I753" s="106"/>
      <c r="J753" s="159"/>
      <c r="K753" s="133"/>
      <c r="L753" s="82"/>
      <c r="M753" s="625"/>
      <c r="N753" s="604"/>
      <c r="O753" s="151"/>
      <c r="P753" s="332"/>
      <c r="Q753" s="334"/>
      <c r="R753" s="883"/>
      <c r="S753" s="334"/>
    </row>
    <row r="754" spans="2:19" ht="16.5" customHeight="1">
      <c r="B754" s="332"/>
      <c r="C754" s="333"/>
      <c r="D754" s="333"/>
      <c r="E754" s="334"/>
      <c r="F754" s="332"/>
      <c r="G754" s="333"/>
      <c r="H754" s="334"/>
      <c r="I754" s="106"/>
      <c r="J754" s="159"/>
      <c r="K754" s="133"/>
      <c r="L754" s="82"/>
      <c r="M754" s="625"/>
      <c r="N754" s="604"/>
      <c r="O754" s="151"/>
      <c r="P754" s="332"/>
      <c r="Q754" s="334"/>
      <c r="R754" s="883"/>
      <c r="S754" s="334"/>
    </row>
    <row r="755" spans="2:19" ht="16.5" customHeight="1">
      <c r="B755" s="332"/>
      <c r="C755" s="333"/>
      <c r="D755" s="333"/>
      <c r="E755" s="334"/>
      <c r="F755" s="332"/>
      <c r="G755" s="333"/>
      <c r="H755" s="334"/>
      <c r="I755" s="106"/>
      <c r="J755" s="159"/>
      <c r="K755" s="133"/>
      <c r="L755" s="82"/>
      <c r="M755" s="625"/>
      <c r="N755" s="604"/>
      <c r="O755" s="151"/>
      <c r="P755" s="332"/>
      <c r="Q755" s="334"/>
      <c r="R755" s="883"/>
      <c r="S755" s="334"/>
    </row>
    <row r="756" spans="2:19" ht="16.5" customHeight="1">
      <c r="B756" s="332"/>
      <c r="C756" s="333"/>
      <c r="D756" s="333"/>
      <c r="E756" s="334"/>
      <c r="F756" s="332"/>
      <c r="G756" s="333"/>
      <c r="H756" s="334"/>
      <c r="I756" s="106"/>
      <c r="J756" s="159"/>
      <c r="K756" s="133"/>
      <c r="L756" s="82"/>
      <c r="M756" s="625"/>
      <c r="N756" s="604"/>
      <c r="O756" s="151"/>
      <c r="P756" s="332"/>
      <c r="Q756" s="334"/>
      <c r="R756" s="883"/>
      <c r="S756" s="334"/>
    </row>
    <row r="757" spans="2:19" ht="16.5" customHeight="1">
      <c r="B757" s="332"/>
      <c r="C757" s="333"/>
      <c r="D757" s="333"/>
      <c r="E757" s="334"/>
      <c r="F757" s="332"/>
      <c r="G757" s="333"/>
      <c r="H757" s="334"/>
      <c r="I757" s="106"/>
      <c r="J757" s="159"/>
      <c r="K757" s="133"/>
      <c r="L757" s="82"/>
      <c r="M757" s="625"/>
      <c r="N757" s="604"/>
      <c r="O757" s="151"/>
      <c r="P757" s="332"/>
      <c r="Q757" s="334"/>
      <c r="R757" s="883"/>
      <c r="S757" s="334"/>
    </row>
    <row r="758" spans="2:19" ht="16.5" customHeight="1">
      <c r="B758" s="332"/>
      <c r="C758" s="333"/>
      <c r="D758" s="333"/>
      <c r="E758" s="334"/>
      <c r="F758" s="332"/>
      <c r="G758" s="333"/>
      <c r="H758" s="334"/>
      <c r="I758" s="106"/>
      <c r="J758" s="159"/>
      <c r="K758" s="133"/>
      <c r="L758" s="82"/>
      <c r="M758" s="625"/>
      <c r="N758" s="604"/>
      <c r="O758" s="151"/>
      <c r="P758" s="332"/>
      <c r="Q758" s="334"/>
      <c r="R758" s="883"/>
      <c r="S758" s="334"/>
    </row>
    <row r="759" spans="2:19" ht="16.5" customHeight="1">
      <c r="B759" s="332"/>
      <c r="C759" s="333"/>
      <c r="D759" s="333"/>
      <c r="E759" s="334"/>
      <c r="F759" s="332"/>
      <c r="G759" s="333"/>
      <c r="H759" s="334"/>
      <c r="I759" s="106"/>
      <c r="J759" s="159"/>
      <c r="K759" s="133"/>
      <c r="L759" s="82"/>
      <c r="M759" s="625"/>
      <c r="N759" s="604"/>
      <c r="O759" s="151"/>
      <c r="P759" s="332"/>
      <c r="Q759" s="334"/>
      <c r="R759" s="883"/>
      <c r="S759" s="334"/>
    </row>
    <row r="760" spans="2:19" ht="16.5" customHeight="1">
      <c r="B760" s="332"/>
      <c r="C760" s="333"/>
      <c r="D760" s="333"/>
      <c r="E760" s="334"/>
      <c r="F760" s="332"/>
      <c r="G760" s="333"/>
      <c r="H760" s="334"/>
      <c r="I760" s="106"/>
      <c r="J760" s="159"/>
      <c r="K760" s="133"/>
      <c r="L760" s="82"/>
      <c r="M760" s="625"/>
      <c r="N760" s="604"/>
      <c r="O760" s="151"/>
      <c r="P760" s="332"/>
      <c r="Q760" s="334"/>
      <c r="R760" s="883"/>
      <c r="S760" s="334"/>
    </row>
    <row r="761" spans="2:19" ht="16.5" customHeight="1">
      <c r="B761" s="332"/>
      <c r="C761" s="333"/>
      <c r="D761" s="333"/>
      <c r="E761" s="334"/>
      <c r="F761" s="332"/>
      <c r="G761" s="333"/>
      <c r="H761" s="334"/>
      <c r="I761" s="106"/>
      <c r="J761" s="159"/>
      <c r="K761" s="133"/>
      <c r="L761" s="82"/>
      <c r="M761" s="625"/>
      <c r="N761" s="604"/>
      <c r="O761" s="151"/>
      <c r="P761" s="332"/>
      <c r="Q761" s="334"/>
      <c r="R761" s="883"/>
      <c r="S761" s="334"/>
    </row>
    <row r="762" spans="2:19" ht="16.5" customHeight="1">
      <c r="B762" s="332"/>
      <c r="C762" s="333"/>
      <c r="D762" s="333"/>
      <c r="E762" s="334"/>
      <c r="F762" s="332"/>
      <c r="G762" s="333"/>
      <c r="H762" s="334"/>
      <c r="I762" s="106"/>
      <c r="J762" s="159"/>
      <c r="K762" s="133"/>
      <c r="L762" s="82"/>
      <c r="M762" s="625"/>
      <c r="N762" s="604"/>
      <c r="O762" s="151"/>
      <c r="P762" s="332"/>
      <c r="Q762" s="334"/>
      <c r="R762" s="883"/>
      <c r="S762" s="334"/>
    </row>
    <row r="763" spans="2:19" ht="16.5" customHeight="1">
      <c r="B763" s="332"/>
      <c r="C763" s="333"/>
      <c r="D763" s="333"/>
      <c r="E763" s="334"/>
      <c r="F763" s="332"/>
      <c r="G763" s="333"/>
      <c r="H763" s="334"/>
      <c r="I763" s="106"/>
      <c r="J763" s="159"/>
      <c r="K763" s="133"/>
      <c r="L763" s="82"/>
      <c r="M763" s="625"/>
      <c r="N763" s="604"/>
      <c r="O763" s="151"/>
      <c r="P763" s="332"/>
      <c r="Q763" s="334"/>
      <c r="R763" s="883"/>
      <c r="S763" s="334"/>
    </row>
    <row r="764" spans="2:19" ht="16.5" customHeight="1">
      <c r="B764" s="332"/>
      <c r="C764" s="333"/>
      <c r="D764" s="333"/>
      <c r="E764" s="334"/>
      <c r="F764" s="332"/>
      <c r="G764" s="333"/>
      <c r="H764" s="334"/>
      <c r="I764" s="106"/>
      <c r="J764" s="159"/>
      <c r="K764" s="133"/>
      <c r="L764" s="82"/>
      <c r="M764" s="625"/>
      <c r="N764" s="604"/>
      <c r="O764" s="151"/>
      <c r="P764" s="332"/>
      <c r="Q764" s="334"/>
      <c r="R764" s="883"/>
      <c r="S764" s="334"/>
    </row>
    <row r="765" spans="2:19" ht="16.5" customHeight="1">
      <c r="B765" s="332"/>
      <c r="C765" s="333"/>
      <c r="D765" s="333"/>
      <c r="E765" s="334"/>
      <c r="F765" s="332"/>
      <c r="G765" s="333"/>
      <c r="H765" s="334"/>
      <c r="I765" s="106"/>
      <c r="J765" s="159"/>
      <c r="K765" s="133"/>
      <c r="L765" s="82"/>
      <c r="M765" s="625"/>
      <c r="N765" s="604"/>
      <c r="O765" s="151"/>
      <c r="P765" s="332"/>
      <c r="Q765" s="334"/>
      <c r="R765" s="883"/>
      <c r="S765" s="334"/>
    </row>
    <row r="766" spans="2:19" ht="16.5" customHeight="1">
      <c r="B766" s="332"/>
      <c r="C766" s="333"/>
      <c r="D766" s="333"/>
      <c r="E766" s="334"/>
      <c r="F766" s="332"/>
      <c r="G766" s="333"/>
      <c r="H766" s="334"/>
      <c r="I766" s="106"/>
      <c r="J766" s="159"/>
      <c r="K766" s="133"/>
      <c r="L766" s="82"/>
      <c r="M766" s="625"/>
      <c r="N766" s="604"/>
      <c r="O766" s="151"/>
      <c r="P766" s="332"/>
      <c r="Q766" s="334"/>
      <c r="R766" s="883"/>
      <c r="S766" s="334"/>
    </row>
    <row r="767" spans="2:19" ht="16.5" customHeight="1">
      <c r="B767" s="332"/>
      <c r="C767" s="333"/>
      <c r="D767" s="333"/>
      <c r="E767" s="334"/>
      <c r="F767" s="332"/>
      <c r="G767" s="333"/>
      <c r="H767" s="334"/>
      <c r="I767" s="106"/>
      <c r="J767" s="159"/>
      <c r="K767" s="133"/>
      <c r="L767" s="82"/>
      <c r="M767" s="625"/>
      <c r="N767" s="604"/>
      <c r="O767" s="151"/>
      <c r="P767" s="332"/>
      <c r="Q767" s="334"/>
      <c r="R767" s="883"/>
      <c r="S767" s="334"/>
    </row>
    <row r="768" spans="2:19" ht="16.5" customHeight="1">
      <c r="B768" s="332"/>
      <c r="C768" s="333"/>
      <c r="D768" s="333"/>
      <c r="E768" s="334"/>
      <c r="F768" s="332"/>
      <c r="G768" s="333"/>
      <c r="H768" s="334"/>
      <c r="I768" s="106"/>
      <c r="J768" s="159"/>
      <c r="K768" s="133"/>
      <c r="L768" s="82"/>
      <c r="M768" s="625"/>
      <c r="N768" s="604"/>
      <c r="O768" s="151"/>
      <c r="P768" s="332"/>
      <c r="Q768" s="334"/>
      <c r="R768" s="883"/>
      <c r="S768" s="334"/>
    </row>
    <row r="769" spans="2:19" ht="16.5" customHeight="1">
      <c r="B769" s="332"/>
      <c r="C769" s="333"/>
      <c r="D769" s="333"/>
      <c r="E769" s="334"/>
      <c r="F769" s="332"/>
      <c r="G769" s="333"/>
      <c r="H769" s="334"/>
      <c r="I769" s="106"/>
      <c r="J769" s="159"/>
      <c r="K769" s="133"/>
      <c r="L769" s="82"/>
      <c r="M769" s="625"/>
      <c r="N769" s="604"/>
      <c r="O769" s="151"/>
      <c r="P769" s="332"/>
      <c r="Q769" s="334"/>
      <c r="R769" s="883"/>
      <c r="S769" s="334"/>
    </row>
    <row r="770" spans="2:19" ht="16.5" customHeight="1">
      <c r="B770" s="332"/>
      <c r="C770" s="333"/>
      <c r="D770" s="333"/>
      <c r="E770" s="334"/>
      <c r="F770" s="332"/>
      <c r="G770" s="333"/>
      <c r="H770" s="334"/>
      <c r="I770" s="106"/>
      <c r="J770" s="159"/>
      <c r="K770" s="133"/>
      <c r="L770" s="82"/>
      <c r="M770" s="625"/>
      <c r="N770" s="604"/>
      <c r="O770" s="151"/>
      <c r="P770" s="332"/>
      <c r="Q770" s="334"/>
      <c r="R770" s="883"/>
      <c r="S770" s="334"/>
    </row>
    <row r="771" spans="2:19" ht="16.5" customHeight="1">
      <c r="B771" s="332"/>
      <c r="C771" s="333"/>
      <c r="D771" s="333"/>
      <c r="E771" s="334"/>
      <c r="F771" s="332"/>
      <c r="G771" s="333"/>
      <c r="H771" s="334"/>
      <c r="I771" s="106"/>
      <c r="J771" s="159"/>
      <c r="K771" s="133"/>
      <c r="L771" s="82"/>
      <c r="M771" s="625"/>
      <c r="N771" s="604"/>
      <c r="O771" s="151"/>
      <c r="P771" s="332"/>
      <c r="Q771" s="334"/>
      <c r="R771" s="883"/>
      <c r="S771" s="334"/>
    </row>
    <row r="772" spans="2:19" ht="16.5" customHeight="1">
      <c r="B772" s="332"/>
      <c r="C772" s="333"/>
      <c r="D772" s="333"/>
      <c r="E772" s="334"/>
      <c r="F772" s="332"/>
      <c r="G772" s="333"/>
      <c r="H772" s="334"/>
      <c r="I772" s="106"/>
      <c r="J772" s="159"/>
      <c r="K772" s="133"/>
      <c r="L772" s="82"/>
      <c r="M772" s="625"/>
      <c r="N772" s="604"/>
      <c r="O772" s="151"/>
      <c r="P772" s="332"/>
      <c r="Q772" s="334"/>
      <c r="R772" s="883"/>
      <c r="S772" s="334"/>
    </row>
    <row r="773" spans="2:19" ht="16.5" customHeight="1">
      <c r="B773" s="332"/>
      <c r="C773" s="333"/>
      <c r="D773" s="333"/>
      <c r="E773" s="334"/>
      <c r="F773" s="332"/>
      <c r="G773" s="333"/>
      <c r="H773" s="334"/>
      <c r="I773" s="106"/>
      <c r="J773" s="159"/>
      <c r="K773" s="133"/>
      <c r="L773" s="82"/>
      <c r="M773" s="625"/>
      <c r="N773" s="604"/>
      <c r="O773" s="151"/>
      <c r="P773" s="332"/>
      <c r="Q773" s="334"/>
      <c r="R773" s="883"/>
      <c r="S773" s="334"/>
    </row>
    <row r="774" spans="2:19" ht="16.5" customHeight="1">
      <c r="B774" s="332"/>
      <c r="C774" s="333"/>
      <c r="D774" s="333"/>
      <c r="E774" s="334"/>
      <c r="F774" s="332"/>
      <c r="G774" s="333"/>
      <c r="H774" s="334"/>
      <c r="I774" s="106"/>
      <c r="J774" s="159"/>
      <c r="K774" s="133"/>
      <c r="L774" s="82"/>
      <c r="M774" s="625"/>
      <c r="N774" s="604"/>
      <c r="O774" s="151"/>
      <c r="P774" s="332"/>
      <c r="Q774" s="334"/>
      <c r="R774" s="883"/>
      <c r="S774" s="334"/>
    </row>
    <row r="775" spans="2:19" ht="16.5" customHeight="1">
      <c r="B775" s="332"/>
      <c r="C775" s="333"/>
      <c r="D775" s="333"/>
      <c r="E775" s="334"/>
      <c r="F775" s="332"/>
      <c r="G775" s="333"/>
      <c r="H775" s="334"/>
      <c r="I775" s="106"/>
      <c r="J775" s="159"/>
      <c r="K775" s="133"/>
      <c r="L775" s="82"/>
      <c r="M775" s="625"/>
      <c r="N775" s="604"/>
      <c r="O775" s="151"/>
      <c r="P775" s="332"/>
      <c r="Q775" s="334"/>
      <c r="R775" s="883"/>
      <c r="S775" s="334"/>
    </row>
    <row r="776" spans="2:19" ht="16.5" customHeight="1">
      <c r="B776" s="332"/>
      <c r="C776" s="333"/>
      <c r="D776" s="333"/>
      <c r="E776" s="334"/>
      <c r="F776" s="332"/>
      <c r="G776" s="333"/>
      <c r="H776" s="334"/>
      <c r="I776" s="106"/>
      <c r="J776" s="159"/>
      <c r="K776" s="133"/>
      <c r="L776" s="82"/>
      <c r="M776" s="625"/>
      <c r="N776" s="604"/>
      <c r="O776" s="151"/>
      <c r="P776" s="332"/>
      <c r="Q776" s="334"/>
      <c r="R776" s="883"/>
      <c r="S776" s="334"/>
    </row>
    <row r="777" spans="2:19" ht="16.5" customHeight="1">
      <c r="B777" s="332"/>
      <c r="C777" s="333"/>
      <c r="D777" s="333"/>
      <c r="E777" s="334"/>
      <c r="F777" s="332"/>
      <c r="G777" s="333"/>
      <c r="H777" s="334"/>
      <c r="I777" s="106"/>
      <c r="J777" s="159"/>
      <c r="K777" s="133"/>
      <c r="L777" s="82"/>
      <c r="M777" s="625"/>
      <c r="N777" s="604"/>
      <c r="O777" s="151"/>
      <c r="P777" s="332"/>
      <c r="Q777" s="334"/>
      <c r="R777" s="883"/>
      <c r="S777" s="334"/>
    </row>
    <row r="778" spans="2:19" ht="16.5" customHeight="1">
      <c r="B778" s="332"/>
      <c r="C778" s="333"/>
      <c r="D778" s="333"/>
      <c r="E778" s="334"/>
      <c r="F778" s="332"/>
      <c r="G778" s="333"/>
      <c r="H778" s="334"/>
      <c r="I778" s="106"/>
      <c r="J778" s="159"/>
      <c r="K778" s="133"/>
      <c r="L778" s="82"/>
      <c r="M778" s="625"/>
      <c r="N778" s="604"/>
      <c r="O778" s="151"/>
      <c r="P778" s="332"/>
      <c r="Q778" s="334"/>
      <c r="R778" s="883"/>
      <c r="S778" s="334"/>
    </row>
    <row r="779" spans="2:19" ht="16.5" customHeight="1">
      <c r="B779" s="332"/>
      <c r="C779" s="333"/>
      <c r="D779" s="333"/>
      <c r="E779" s="334"/>
      <c r="F779" s="332"/>
      <c r="G779" s="333"/>
      <c r="H779" s="334"/>
      <c r="I779" s="106"/>
      <c r="J779" s="159"/>
      <c r="K779" s="133"/>
      <c r="L779" s="82"/>
      <c r="M779" s="625"/>
      <c r="N779" s="604"/>
      <c r="O779" s="151"/>
      <c r="P779" s="332"/>
      <c r="Q779" s="334"/>
      <c r="R779" s="883"/>
      <c r="S779" s="334"/>
    </row>
    <row r="780" spans="2:19" ht="16.5" customHeight="1">
      <c r="B780" s="332"/>
      <c r="C780" s="333"/>
      <c r="D780" s="333"/>
      <c r="E780" s="334"/>
      <c r="F780" s="332"/>
      <c r="G780" s="333"/>
      <c r="H780" s="334"/>
      <c r="I780" s="106"/>
      <c r="J780" s="159"/>
      <c r="K780" s="133"/>
      <c r="L780" s="82"/>
      <c r="M780" s="625"/>
      <c r="N780" s="604"/>
      <c r="O780" s="151"/>
      <c r="P780" s="332"/>
      <c r="Q780" s="334"/>
      <c r="R780" s="883"/>
      <c r="S780" s="334"/>
    </row>
    <row r="781" spans="2:19" ht="16.5" customHeight="1">
      <c r="B781" s="332"/>
      <c r="C781" s="333"/>
      <c r="D781" s="333"/>
      <c r="E781" s="334"/>
      <c r="F781" s="332"/>
      <c r="G781" s="333"/>
      <c r="H781" s="334"/>
      <c r="I781" s="106"/>
      <c r="J781" s="159"/>
      <c r="K781" s="133"/>
      <c r="L781" s="82"/>
      <c r="M781" s="625"/>
      <c r="N781" s="604"/>
      <c r="O781" s="151"/>
      <c r="P781" s="332"/>
      <c r="Q781" s="334"/>
      <c r="R781" s="883"/>
      <c r="S781" s="334"/>
    </row>
    <row r="782" spans="2:19" ht="16.5" customHeight="1">
      <c r="B782" s="332"/>
      <c r="C782" s="333"/>
      <c r="D782" s="333"/>
      <c r="E782" s="334"/>
      <c r="F782" s="332"/>
      <c r="G782" s="333"/>
      <c r="H782" s="334"/>
      <c r="I782" s="106"/>
      <c r="J782" s="159"/>
      <c r="K782" s="133"/>
      <c r="L782" s="82"/>
      <c r="M782" s="625"/>
      <c r="N782" s="604"/>
      <c r="O782" s="151"/>
      <c r="P782" s="332"/>
      <c r="Q782" s="334"/>
      <c r="R782" s="883"/>
      <c r="S782" s="334"/>
    </row>
    <row r="783" spans="2:19" ht="16.5" customHeight="1">
      <c r="B783" s="332"/>
      <c r="C783" s="333"/>
      <c r="D783" s="333"/>
      <c r="E783" s="334"/>
      <c r="F783" s="332"/>
      <c r="G783" s="333"/>
      <c r="H783" s="334"/>
      <c r="I783" s="106"/>
      <c r="J783" s="159"/>
      <c r="K783" s="133"/>
      <c r="L783" s="82"/>
      <c r="M783" s="625"/>
      <c r="N783" s="604"/>
      <c r="O783" s="151"/>
      <c r="P783" s="332"/>
      <c r="Q783" s="334"/>
      <c r="R783" s="883"/>
      <c r="S783" s="334"/>
    </row>
    <row r="784" spans="2:19" ht="16.5" customHeight="1">
      <c r="B784" s="332"/>
      <c r="C784" s="333"/>
      <c r="D784" s="333"/>
      <c r="E784" s="334"/>
      <c r="F784" s="332"/>
      <c r="G784" s="333"/>
      <c r="H784" s="334"/>
      <c r="I784" s="106"/>
      <c r="J784" s="159"/>
      <c r="K784" s="133"/>
      <c r="L784" s="82"/>
      <c r="M784" s="625"/>
      <c r="N784" s="604"/>
      <c r="O784" s="151"/>
      <c r="P784" s="332"/>
      <c r="Q784" s="334"/>
      <c r="R784" s="883"/>
      <c r="S784" s="334"/>
    </row>
    <row r="785" spans="2:19" ht="16.5" customHeight="1">
      <c r="B785" s="332"/>
      <c r="C785" s="333"/>
      <c r="D785" s="333"/>
      <c r="E785" s="334"/>
      <c r="F785" s="332"/>
      <c r="G785" s="333"/>
      <c r="H785" s="334"/>
      <c r="I785" s="106"/>
      <c r="J785" s="159"/>
      <c r="K785" s="133"/>
      <c r="L785" s="82"/>
      <c r="M785" s="625"/>
      <c r="N785" s="604"/>
      <c r="O785" s="151"/>
      <c r="P785" s="332"/>
      <c r="Q785" s="334"/>
      <c r="R785" s="883"/>
      <c r="S785" s="334"/>
    </row>
    <row r="786" spans="2:19" ht="16.5" customHeight="1">
      <c r="B786" s="332"/>
      <c r="C786" s="333"/>
      <c r="D786" s="333"/>
      <c r="E786" s="334"/>
      <c r="F786" s="332"/>
      <c r="G786" s="333"/>
      <c r="H786" s="334"/>
      <c r="I786" s="106"/>
      <c r="J786" s="159"/>
      <c r="K786" s="133"/>
      <c r="L786" s="82"/>
      <c r="M786" s="625"/>
      <c r="N786" s="604"/>
      <c r="O786" s="151"/>
      <c r="P786" s="332"/>
      <c r="Q786" s="334"/>
      <c r="R786" s="883"/>
      <c r="S786" s="334"/>
    </row>
    <row r="787" spans="2:19" ht="16.5" customHeight="1">
      <c r="B787" s="332"/>
      <c r="C787" s="333"/>
      <c r="D787" s="333"/>
      <c r="E787" s="334"/>
      <c r="F787" s="332"/>
      <c r="G787" s="333"/>
      <c r="H787" s="334"/>
      <c r="I787" s="106"/>
      <c r="J787" s="159"/>
      <c r="K787" s="133"/>
      <c r="L787" s="82"/>
      <c r="M787" s="625"/>
      <c r="N787" s="604"/>
      <c r="O787" s="151"/>
      <c r="P787" s="332"/>
      <c r="Q787" s="334"/>
      <c r="R787" s="883"/>
      <c r="S787" s="334"/>
    </row>
    <row r="788" spans="2:19" ht="16.5" customHeight="1">
      <c r="B788" s="332"/>
      <c r="C788" s="333"/>
      <c r="D788" s="333"/>
      <c r="E788" s="334"/>
      <c r="F788" s="332"/>
      <c r="G788" s="333"/>
      <c r="H788" s="334"/>
      <c r="I788" s="106"/>
      <c r="J788" s="159"/>
      <c r="K788" s="133"/>
      <c r="L788" s="82"/>
      <c r="M788" s="625"/>
      <c r="N788" s="604"/>
      <c r="O788" s="151"/>
      <c r="P788" s="332"/>
      <c r="Q788" s="334"/>
      <c r="R788" s="883"/>
      <c r="S788" s="334"/>
    </row>
    <row r="789" spans="2:19" ht="16.5" customHeight="1">
      <c r="B789" s="332"/>
      <c r="C789" s="333"/>
      <c r="D789" s="333"/>
      <c r="E789" s="334"/>
      <c r="F789" s="332"/>
      <c r="G789" s="333"/>
      <c r="H789" s="334"/>
      <c r="I789" s="106"/>
      <c r="J789" s="159"/>
      <c r="K789" s="133"/>
      <c r="L789" s="82"/>
      <c r="M789" s="625"/>
      <c r="N789" s="604"/>
      <c r="O789" s="151"/>
      <c r="P789" s="332"/>
      <c r="Q789" s="334"/>
      <c r="R789" s="883"/>
      <c r="S789" s="334"/>
    </row>
    <row r="790" spans="2:19" ht="16.5" customHeight="1" thickBot="1">
      <c r="B790" s="1050"/>
      <c r="C790" s="1051"/>
      <c r="D790" s="1051"/>
      <c r="E790" s="1052"/>
      <c r="F790" s="1050"/>
      <c r="G790" s="1051"/>
      <c r="H790" s="1052"/>
      <c r="I790" s="107"/>
      <c r="J790" s="164"/>
      <c r="K790" s="134"/>
      <c r="L790" s="135"/>
      <c r="M790" s="1059"/>
      <c r="N790" s="630"/>
      <c r="O790" s="152"/>
      <c r="P790" s="1050"/>
      <c r="Q790" s="1052"/>
      <c r="R790" s="1058"/>
      <c r="S790" s="1052"/>
    </row>
    <row r="791" spans="2:19" ht="16.5" customHeight="1" thickBot="1">
      <c r="B791" s="871" t="s">
        <v>352</v>
      </c>
      <c r="C791" s="872"/>
      <c r="D791" s="873"/>
      <c r="E791" s="222">
        <f>COUNTA(B734:E790)</f>
        <v>0</v>
      </c>
      <c r="F791" s="1053">
        <f>COUNTA(F734:F790)</f>
        <v>0</v>
      </c>
      <c r="G791" s="1054"/>
      <c r="H791" s="1055"/>
      <c r="I791" s="223">
        <f>COUNTA(I734:I790)</f>
        <v>0</v>
      </c>
      <c r="J791" s="224">
        <f>COUNTA(J734:J790)</f>
        <v>0</v>
      </c>
      <c r="K791" s="225" t="e">
        <f>AVERAGE(K734:K790)</f>
        <v>#DIV/0!</v>
      </c>
      <c r="L791" s="226" t="e">
        <f>AVERAGE(L734:L790)</f>
        <v>#DIV/0!</v>
      </c>
      <c r="M791" s="623">
        <f>SUM(M734:N790)</f>
        <v>0</v>
      </c>
      <c r="N791" s="624"/>
      <c r="O791" s="227" t="e">
        <f>AVERAGE(O734:O790)</f>
        <v>#DIV/0!</v>
      </c>
      <c r="P791" s="1056"/>
      <c r="Q791" s="1057"/>
      <c r="R791" s="1056"/>
      <c r="S791" s="1057"/>
    </row>
    <row r="792" spans="2:19" ht="16.5" customHeight="1">
      <c r="B792" s="125"/>
      <c r="C792" s="125"/>
      <c r="D792" s="125"/>
      <c r="E792" s="125"/>
      <c r="F792" s="125"/>
      <c r="G792" s="125"/>
      <c r="H792" s="125"/>
      <c r="I792" s="125"/>
    </row>
    <row r="793" spans="2:19" ht="16.5" customHeight="1">
      <c r="B793" s="358" t="s">
        <v>134</v>
      </c>
      <c r="C793" s="358"/>
      <c r="D793" s="358"/>
      <c r="E793" s="358"/>
      <c r="F793" s="358"/>
      <c r="G793" s="358"/>
      <c r="H793" s="358"/>
      <c r="I793" s="358"/>
      <c r="J793" s="358"/>
      <c r="K793" s="358"/>
      <c r="L793" s="358"/>
      <c r="M793" s="358"/>
      <c r="N793" s="358"/>
      <c r="O793" s="358"/>
    </row>
    <row r="794" spans="2:19" ht="16.5" customHeight="1">
      <c r="B794" s="358"/>
      <c r="C794" s="358"/>
      <c r="D794" s="358"/>
      <c r="E794" s="358"/>
      <c r="F794" s="358"/>
      <c r="G794" s="358"/>
      <c r="H794" s="358"/>
      <c r="I794" s="358"/>
      <c r="J794" s="358"/>
      <c r="K794" s="358"/>
      <c r="L794" s="358"/>
      <c r="M794" s="358"/>
      <c r="N794" s="358"/>
      <c r="O794" s="358"/>
    </row>
    <row r="795" spans="2:19" ht="16.5" customHeight="1" thickBot="1"/>
    <row r="796" spans="2:19" ht="16.5" customHeight="1" thickBot="1">
      <c r="B796" s="589" t="s">
        <v>482</v>
      </c>
      <c r="C796" s="590"/>
      <c r="D796" s="590"/>
      <c r="E796" s="590"/>
      <c r="F796" s="590"/>
      <c r="G796" s="590"/>
      <c r="H796" s="590"/>
      <c r="I796" s="590"/>
      <c r="J796" s="569" t="s">
        <v>478</v>
      </c>
      <c r="K796" s="570"/>
      <c r="L796" s="571"/>
      <c r="M796" s="589" t="s">
        <v>489</v>
      </c>
      <c r="N796" s="590"/>
      <c r="O796" s="591"/>
    </row>
    <row r="797" spans="2:19" ht="16.5" customHeight="1" thickBot="1">
      <c r="B797" s="559" t="s">
        <v>483</v>
      </c>
      <c r="C797" s="560"/>
      <c r="D797" s="560"/>
      <c r="E797" s="560"/>
      <c r="F797" s="560"/>
      <c r="G797" s="560"/>
      <c r="H797" s="560"/>
      <c r="I797" s="560"/>
      <c r="J797" s="564">
        <v>23</v>
      </c>
      <c r="K797" s="565"/>
      <c r="L797" s="566"/>
      <c r="M797" s="592">
        <v>0.95</v>
      </c>
      <c r="N797" s="593"/>
      <c r="O797" s="594"/>
    </row>
    <row r="798" spans="2:19" ht="16.5" customHeight="1" thickBot="1">
      <c r="B798" s="559" t="s">
        <v>565</v>
      </c>
      <c r="C798" s="560"/>
      <c r="D798" s="560"/>
      <c r="E798" s="560"/>
      <c r="F798" s="560"/>
      <c r="G798" s="560"/>
      <c r="H798" s="560"/>
      <c r="I798" s="560"/>
      <c r="J798" s="564">
        <v>11</v>
      </c>
      <c r="K798" s="565"/>
      <c r="L798" s="566"/>
      <c r="M798" s="605">
        <v>0.55000000000000004</v>
      </c>
      <c r="N798" s="606"/>
      <c r="O798" s="607"/>
    </row>
    <row r="799" spans="2:19" ht="16.5" customHeight="1">
      <c r="B799" s="559" t="s">
        <v>566</v>
      </c>
      <c r="C799" s="560"/>
      <c r="D799" s="560"/>
      <c r="E799" s="560"/>
      <c r="F799" s="560"/>
      <c r="G799" s="560"/>
      <c r="H799" s="560"/>
      <c r="I799" s="560"/>
      <c r="J799" s="564">
        <v>23</v>
      </c>
      <c r="K799" s="565"/>
      <c r="L799" s="566"/>
      <c r="M799" s="605">
        <v>1</v>
      </c>
      <c r="N799" s="606"/>
      <c r="O799" s="607"/>
    </row>
    <row r="800" spans="2:19" ht="16.5" customHeight="1">
      <c r="B800" s="554" t="s">
        <v>486</v>
      </c>
      <c r="C800" s="555"/>
      <c r="D800" s="555"/>
      <c r="E800" s="555"/>
      <c r="F800" s="555"/>
      <c r="G800" s="555"/>
      <c r="H800" s="555"/>
      <c r="I800" s="555"/>
      <c r="J800" s="564">
        <v>3</v>
      </c>
      <c r="K800" s="565"/>
      <c r="L800" s="566"/>
      <c r="M800" s="605">
        <v>0.85</v>
      </c>
      <c r="N800" s="606"/>
      <c r="O800" s="607"/>
    </row>
    <row r="801" spans="2:15" ht="16.5" customHeight="1">
      <c r="B801" s="554" t="s">
        <v>487</v>
      </c>
      <c r="C801" s="555"/>
      <c r="D801" s="555"/>
      <c r="E801" s="555"/>
      <c r="F801" s="555"/>
      <c r="G801" s="555"/>
      <c r="H801" s="555"/>
      <c r="I801" s="555"/>
      <c r="J801" s="564">
        <v>1</v>
      </c>
      <c r="K801" s="565"/>
      <c r="L801" s="566"/>
      <c r="M801" s="605">
        <v>0.05</v>
      </c>
      <c r="N801" s="606"/>
      <c r="O801" s="607"/>
    </row>
    <row r="802" spans="2:15" ht="16.5" customHeight="1">
      <c r="B802" s="554" t="s">
        <v>491</v>
      </c>
      <c r="C802" s="555"/>
      <c r="D802" s="555"/>
      <c r="E802" s="555"/>
      <c r="F802" s="555"/>
      <c r="G802" s="555"/>
      <c r="H802" s="555"/>
      <c r="I802" s="555"/>
      <c r="J802" s="564">
        <v>49</v>
      </c>
      <c r="K802" s="565"/>
      <c r="L802" s="566"/>
      <c r="M802" s="605">
        <v>0.82</v>
      </c>
      <c r="N802" s="606"/>
      <c r="O802" s="607"/>
    </row>
    <row r="803" spans="2:15" ht="16.5" customHeight="1" thickBot="1">
      <c r="B803" s="551" t="s">
        <v>490</v>
      </c>
      <c r="C803" s="552"/>
      <c r="D803" s="552"/>
      <c r="E803" s="552"/>
      <c r="F803" s="552"/>
      <c r="G803" s="552"/>
      <c r="H803" s="552"/>
      <c r="I803" s="553"/>
      <c r="J803" s="556">
        <v>23</v>
      </c>
      <c r="K803" s="557"/>
      <c r="L803" s="558"/>
      <c r="M803" s="600">
        <v>0.85</v>
      </c>
      <c r="N803" s="601"/>
      <c r="O803" s="602"/>
    </row>
    <row r="805" spans="2:15" ht="16.5" customHeight="1">
      <c r="B805" s="358" t="s">
        <v>135</v>
      </c>
      <c r="C805" s="358"/>
      <c r="D805" s="358"/>
      <c r="E805" s="358"/>
      <c r="F805" s="358"/>
      <c r="G805" s="358"/>
      <c r="H805" s="358"/>
      <c r="I805" s="358"/>
      <c r="J805" s="358"/>
      <c r="K805" s="358"/>
      <c r="L805" s="358"/>
      <c r="M805" s="358"/>
      <c r="N805" s="358"/>
      <c r="O805" s="358"/>
    </row>
    <row r="806" spans="2:15" ht="16.5" customHeight="1">
      <c r="B806" s="358"/>
      <c r="C806" s="358"/>
      <c r="D806" s="358"/>
      <c r="E806" s="358"/>
      <c r="F806" s="358"/>
      <c r="G806" s="358"/>
      <c r="H806" s="358"/>
      <c r="I806" s="358"/>
      <c r="J806" s="358"/>
      <c r="K806" s="358"/>
      <c r="L806" s="358"/>
      <c r="M806" s="358"/>
      <c r="N806" s="358"/>
      <c r="O806" s="358"/>
    </row>
    <row r="807" spans="2:15" ht="16.5" customHeight="1" thickBot="1"/>
    <row r="808" spans="2:15" ht="16.5" customHeight="1" thickBot="1">
      <c r="B808" s="589" t="s">
        <v>482</v>
      </c>
      <c r="C808" s="590"/>
      <c r="D808" s="590"/>
      <c r="E808" s="590"/>
      <c r="F808" s="590"/>
      <c r="G808" s="590"/>
      <c r="H808" s="590"/>
      <c r="I808" s="590"/>
      <c r="J808" s="569" t="s">
        <v>478</v>
      </c>
      <c r="K808" s="570"/>
      <c r="L808" s="571"/>
      <c r="M808" s="570" t="s">
        <v>489</v>
      </c>
      <c r="N808" s="570"/>
      <c r="O808" s="571"/>
    </row>
    <row r="809" spans="2:15" ht="16.5" customHeight="1">
      <c r="B809" s="631" t="s">
        <v>477</v>
      </c>
      <c r="C809" s="632"/>
      <c r="D809" s="632"/>
      <c r="E809" s="632"/>
      <c r="F809" s="632"/>
      <c r="G809" s="632"/>
      <c r="H809" s="632"/>
      <c r="I809" s="632"/>
      <c r="J809" s="595">
        <v>22</v>
      </c>
      <c r="K809" s="596"/>
      <c r="L809" s="597"/>
      <c r="M809" s="626">
        <v>1</v>
      </c>
      <c r="N809" s="627"/>
      <c r="O809" s="628"/>
    </row>
    <row r="810" spans="2:15" ht="16.5" customHeight="1">
      <c r="B810" s="554" t="s">
        <v>277</v>
      </c>
      <c r="C810" s="555"/>
      <c r="D810" s="555"/>
      <c r="E810" s="555"/>
      <c r="F810" s="555"/>
      <c r="G810" s="555"/>
      <c r="H810" s="555"/>
      <c r="I810" s="555"/>
      <c r="J810" s="586">
        <v>21</v>
      </c>
      <c r="K810" s="587"/>
      <c r="L810" s="588"/>
      <c r="M810" s="583">
        <v>0.95450000000000002</v>
      </c>
      <c r="N810" s="584"/>
      <c r="O810" s="585"/>
    </row>
    <row r="811" spans="2:15" ht="16.5" customHeight="1">
      <c r="B811" s="554" t="s">
        <v>484</v>
      </c>
      <c r="C811" s="555"/>
      <c r="D811" s="555"/>
      <c r="E811" s="555"/>
      <c r="F811" s="555"/>
      <c r="G811" s="555"/>
      <c r="H811" s="555"/>
      <c r="I811" s="555"/>
      <c r="J811" s="586">
        <v>12</v>
      </c>
      <c r="K811" s="587"/>
      <c r="L811" s="588"/>
      <c r="M811" s="583">
        <v>0.54</v>
      </c>
      <c r="N811" s="584"/>
      <c r="O811" s="585"/>
    </row>
    <row r="812" spans="2:15" ht="16.5" customHeight="1">
      <c r="B812" s="554" t="s">
        <v>485</v>
      </c>
      <c r="C812" s="555"/>
      <c r="D812" s="555"/>
      <c r="E812" s="555"/>
      <c r="F812" s="555"/>
      <c r="G812" s="555"/>
      <c r="H812" s="555"/>
      <c r="I812" s="555"/>
      <c r="J812" s="586">
        <v>11</v>
      </c>
      <c r="K812" s="587"/>
      <c r="L812" s="588"/>
      <c r="M812" s="583">
        <v>0.7</v>
      </c>
      <c r="N812" s="584"/>
      <c r="O812" s="585"/>
    </row>
    <row r="813" spans="2:15" ht="16.5" customHeight="1">
      <c r="B813" s="554" t="s">
        <v>479</v>
      </c>
      <c r="C813" s="555"/>
      <c r="D813" s="555"/>
      <c r="E813" s="555"/>
      <c r="F813" s="555"/>
      <c r="G813" s="555"/>
      <c r="H813" s="555"/>
      <c r="I813" s="555"/>
      <c r="J813" s="586">
        <v>8</v>
      </c>
      <c r="K813" s="587"/>
      <c r="L813" s="588"/>
      <c r="M813" s="583">
        <v>0.36359999999999998</v>
      </c>
      <c r="N813" s="584"/>
      <c r="O813" s="585"/>
    </row>
    <row r="814" spans="2:15" ht="16.5" customHeight="1">
      <c r="B814" s="554" t="s">
        <v>480</v>
      </c>
      <c r="C814" s="555"/>
      <c r="D814" s="555"/>
      <c r="E814" s="555"/>
      <c r="F814" s="555"/>
      <c r="G814" s="555"/>
      <c r="H814" s="555"/>
      <c r="I814" s="555"/>
      <c r="J814" s="586">
        <v>20</v>
      </c>
      <c r="K814" s="587"/>
      <c r="L814" s="588"/>
      <c r="M814" s="583">
        <v>0.6</v>
      </c>
      <c r="N814" s="584"/>
      <c r="O814" s="585"/>
    </row>
    <row r="815" spans="2:15" ht="16.5" customHeight="1">
      <c r="B815" s="554" t="s">
        <v>481</v>
      </c>
      <c r="C815" s="555"/>
      <c r="D815" s="555"/>
      <c r="E815" s="555"/>
      <c r="F815" s="555"/>
      <c r="G815" s="555"/>
      <c r="H815" s="555"/>
      <c r="I815" s="555"/>
      <c r="J815" s="586">
        <v>0</v>
      </c>
      <c r="K815" s="587"/>
      <c r="L815" s="588"/>
      <c r="M815" s="583">
        <v>0</v>
      </c>
      <c r="N815" s="584"/>
      <c r="O815" s="585"/>
    </row>
    <row r="816" spans="2:15" ht="16.5" customHeight="1" thickBot="1">
      <c r="B816" s="657" t="s">
        <v>488</v>
      </c>
      <c r="C816" s="658"/>
      <c r="D816" s="658"/>
      <c r="E816" s="658"/>
      <c r="F816" s="658"/>
      <c r="G816" s="658"/>
      <c r="H816" s="658"/>
      <c r="I816" s="658"/>
      <c r="J816" s="662">
        <v>1</v>
      </c>
      <c r="K816" s="663"/>
      <c r="L816" s="664"/>
      <c r="M816" s="659">
        <v>4.5400000000000003E-2</v>
      </c>
      <c r="N816" s="660"/>
      <c r="O816" s="661"/>
    </row>
    <row r="818" spans="2:18" ht="16.5" customHeight="1">
      <c r="B818" s="358" t="s">
        <v>346</v>
      </c>
      <c r="C818" s="358"/>
      <c r="D818" s="358"/>
      <c r="E818" s="358"/>
      <c r="F818" s="358"/>
      <c r="G818" s="358"/>
      <c r="H818" s="358"/>
      <c r="I818" s="358"/>
      <c r="J818" s="358"/>
      <c r="K818" s="358"/>
      <c r="L818" s="358"/>
      <c r="M818" s="358"/>
      <c r="N818" s="358"/>
      <c r="O818" s="358"/>
      <c r="P818" s="358"/>
      <c r="Q818" s="358"/>
      <c r="R818" s="358"/>
    </row>
    <row r="819" spans="2:18" ht="16.5" customHeight="1">
      <c r="B819" s="358"/>
      <c r="C819" s="358"/>
      <c r="D819" s="358"/>
      <c r="E819" s="358"/>
      <c r="F819" s="358"/>
      <c r="G819" s="358"/>
      <c r="H819" s="358"/>
      <c r="I819" s="358"/>
      <c r="J819" s="358"/>
      <c r="K819" s="358"/>
      <c r="L819" s="358"/>
      <c r="M819" s="358"/>
      <c r="N819" s="358"/>
      <c r="O819" s="358"/>
      <c r="P819" s="358"/>
      <c r="Q819" s="358"/>
      <c r="R819" s="358"/>
    </row>
    <row r="820" spans="2:18" ht="16.5" customHeight="1" thickBot="1">
      <c r="N820" s="620"/>
      <c r="O820" s="620"/>
      <c r="P820" s="620"/>
      <c r="Q820" s="620"/>
      <c r="R820" s="620"/>
    </row>
    <row r="821" spans="2:18" ht="16.5" customHeight="1">
      <c r="B821" s="874" t="s">
        <v>183</v>
      </c>
      <c r="C821" s="875"/>
      <c r="D821" s="875"/>
      <c r="E821" s="875"/>
      <c r="F821" s="875"/>
      <c r="G821" s="875"/>
      <c r="H821" s="875"/>
      <c r="I821" s="875"/>
      <c r="J821" s="875"/>
      <c r="K821" s="875"/>
      <c r="L821" s="875"/>
      <c r="M821" s="875"/>
      <c r="N821" s="875"/>
      <c r="O821" s="875"/>
      <c r="P821" s="875"/>
      <c r="Q821" s="875"/>
      <c r="R821" s="876"/>
    </row>
    <row r="822" spans="2:18" ht="16.5" customHeight="1">
      <c r="B822" s="877"/>
      <c r="C822" s="878"/>
      <c r="D822" s="878"/>
      <c r="E822" s="878"/>
      <c r="F822" s="878"/>
      <c r="G822" s="878"/>
      <c r="H822" s="878"/>
      <c r="I822" s="878"/>
      <c r="J822" s="878"/>
      <c r="K822" s="878"/>
      <c r="L822" s="878"/>
      <c r="M822" s="878"/>
      <c r="N822" s="878"/>
      <c r="O822" s="878"/>
      <c r="P822" s="878"/>
      <c r="Q822" s="878"/>
      <c r="R822" s="879"/>
    </row>
    <row r="823" spans="2:18" ht="16.5" customHeight="1">
      <c r="B823" s="877"/>
      <c r="C823" s="878"/>
      <c r="D823" s="878"/>
      <c r="E823" s="878"/>
      <c r="F823" s="878"/>
      <c r="G823" s="878"/>
      <c r="H823" s="878"/>
      <c r="I823" s="878"/>
      <c r="J823" s="878"/>
      <c r="K823" s="878"/>
      <c r="L823" s="878"/>
      <c r="M823" s="878"/>
      <c r="N823" s="878"/>
      <c r="O823" s="878"/>
      <c r="P823" s="878"/>
      <c r="Q823" s="878"/>
      <c r="R823" s="879"/>
    </row>
    <row r="824" spans="2:18" ht="16.5" customHeight="1">
      <c r="B824" s="877"/>
      <c r="C824" s="878"/>
      <c r="D824" s="878"/>
      <c r="E824" s="878"/>
      <c r="F824" s="878"/>
      <c r="G824" s="878"/>
      <c r="H824" s="878"/>
      <c r="I824" s="878"/>
      <c r="J824" s="878"/>
      <c r="K824" s="878"/>
      <c r="L824" s="878"/>
      <c r="M824" s="878"/>
      <c r="N824" s="878"/>
      <c r="O824" s="878"/>
      <c r="P824" s="878"/>
      <c r="Q824" s="878"/>
      <c r="R824" s="879"/>
    </row>
    <row r="825" spans="2:18" ht="16.5" customHeight="1">
      <c r="B825" s="877"/>
      <c r="C825" s="878"/>
      <c r="D825" s="878"/>
      <c r="E825" s="878"/>
      <c r="F825" s="878"/>
      <c r="G825" s="878"/>
      <c r="H825" s="878"/>
      <c r="I825" s="878"/>
      <c r="J825" s="878"/>
      <c r="K825" s="878"/>
      <c r="L825" s="878"/>
      <c r="M825" s="878"/>
      <c r="N825" s="878"/>
      <c r="O825" s="878"/>
      <c r="P825" s="878"/>
      <c r="Q825" s="878"/>
      <c r="R825" s="879"/>
    </row>
    <row r="826" spans="2:18" ht="16.5" customHeight="1">
      <c r="B826" s="877"/>
      <c r="C826" s="878"/>
      <c r="D826" s="878"/>
      <c r="E826" s="878"/>
      <c r="F826" s="878"/>
      <c r="G826" s="878"/>
      <c r="H826" s="878"/>
      <c r="I826" s="878"/>
      <c r="J826" s="878"/>
      <c r="K826" s="878"/>
      <c r="L826" s="878"/>
      <c r="M826" s="878"/>
      <c r="N826" s="878"/>
      <c r="O826" s="878"/>
      <c r="P826" s="878"/>
      <c r="Q826" s="878"/>
      <c r="R826" s="879"/>
    </row>
    <row r="827" spans="2:18" ht="16.5" customHeight="1">
      <c r="B827" s="877"/>
      <c r="C827" s="878"/>
      <c r="D827" s="878"/>
      <c r="E827" s="878"/>
      <c r="F827" s="878"/>
      <c r="G827" s="878"/>
      <c r="H827" s="878"/>
      <c r="I827" s="878"/>
      <c r="J827" s="878"/>
      <c r="K827" s="878"/>
      <c r="L827" s="878"/>
      <c r="M827" s="878"/>
      <c r="N827" s="878"/>
      <c r="O827" s="878"/>
      <c r="P827" s="878"/>
      <c r="Q827" s="878"/>
      <c r="R827" s="879"/>
    </row>
    <row r="828" spans="2:18" ht="16.5" customHeight="1">
      <c r="B828" s="877"/>
      <c r="C828" s="878"/>
      <c r="D828" s="878"/>
      <c r="E828" s="878"/>
      <c r="F828" s="878"/>
      <c r="G828" s="878"/>
      <c r="H828" s="878"/>
      <c r="I828" s="878"/>
      <c r="J828" s="878"/>
      <c r="K828" s="878"/>
      <c r="L828" s="878"/>
      <c r="M828" s="878"/>
      <c r="N828" s="878"/>
      <c r="O828" s="878"/>
      <c r="P828" s="878"/>
      <c r="Q828" s="878"/>
      <c r="R828" s="879"/>
    </row>
    <row r="829" spans="2:18" ht="16.5" customHeight="1">
      <c r="B829" s="877"/>
      <c r="C829" s="878"/>
      <c r="D829" s="878"/>
      <c r="E829" s="878"/>
      <c r="F829" s="878"/>
      <c r="G829" s="878"/>
      <c r="H829" s="878"/>
      <c r="I829" s="878"/>
      <c r="J829" s="878"/>
      <c r="K829" s="878"/>
      <c r="L829" s="878"/>
      <c r="M829" s="878"/>
      <c r="N829" s="878"/>
      <c r="O829" s="878"/>
      <c r="P829" s="878"/>
      <c r="Q829" s="878"/>
      <c r="R829" s="879"/>
    </row>
    <row r="830" spans="2:18" ht="16.5" customHeight="1" thickBot="1">
      <c r="B830" s="880"/>
      <c r="C830" s="881"/>
      <c r="D830" s="881"/>
      <c r="E830" s="881"/>
      <c r="F830" s="881"/>
      <c r="G830" s="881"/>
      <c r="H830" s="881"/>
      <c r="I830" s="881"/>
      <c r="J830" s="881"/>
      <c r="K830" s="881"/>
      <c r="L830" s="881"/>
      <c r="M830" s="881"/>
      <c r="N830" s="881"/>
      <c r="O830" s="881"/>
      <c r="P830" s="881"/>
      <c r="Q830" s="881"/>
      <c r="R830" s="882"/>
    </row>
    <row r="832" spans="2:18" ht="16.5" customHeight="1">
      <c r="B832" s="358" t="s">
        <v>347</v>
      </c>
      <c r="C832" s="358"/>
      <c r="D832" s="358"/>
      <c r="E832" s="358"/>
      <c r="F832" s="358"/>
      <c r="G832" s="358"/>
      <c r="H832" s="358"/>
      <c r="I832" s="358"/>
      <c r="J832" s="358"/>
      <c r="K832" s="358"/>
      <c r="L832" s="358"/>
      <c r="M832" s="358"/>
      <c r="N832" s="358"/>
      <c r="O832" s="358"/>
      <c r="P832" s="358"/>
      <c r="Q832" s="358"/>
      <c r="R832" s="358"/>
    </row>
    <row r="833" spans="2:18" ht="16.5" customHeight="1">
      <c r="B833" s="358"/>
      <c r="C833" s="358"/>
      <c r="D833" s="358"/>
      <c r="E833" s="358"/>
      <c r="F833" s="358"/>
      <c r="G833" s="358"/>
      <c r="H833" s="358"/>
      <c r="I833" s="358"/>
      <c r="J833" s="358"/>
      <c r="K833" s="358"/>
      <c r="L833" s="358"/>
      <c r="M833" s="358"/>
      <c r="N833" s="358"/>
      <c r="O833" s="358"/>
      <c r="P833" s="358"/>
      <c r="Q833" s="358"/>
      <c r="R833" s="358"/>
    </row>
    <row r="834" spans="2:18" ht="16.5" customHeight="1">
      <c r="N834" s="230"/>
      <c r="O834" s="230"/>
      <c r="P834" s="230"/>
      <c r="Q834" s="230"/>
      <c r="R834" s="230"/>
    </row>
    <row r="835" spans="2:18" ht="16.5" customHeight="1" thickBot="1">
      <c r="B835" s="231" t="s">
        <v>6</v>
      </c>
    </row>
    <row r="836" spans="2:18" ht="16.5" customHeight="1">
      <c r="B836" s="648" t="s">
        <v>459</v>
      </c>
      <c r="C836" s="649"/>
      <c r="D836" s="649"/>
      <c r="E836" s="649"/>
      <c r="F836" s="649"/>
      <c r="G836" s="649"/>
      <c r="H836" s="649"/>
      <c r="I836" s="649"/>
      <c r="J836" s="649"/>
      <c r="K836" s="649"/>
      <c r="L836" s="649"/>
      <c r="M836" s="649"/>
      <c r="N836" s="649"/>
      <c r="O836" s="649"/>
      <c r="P836" s="649"/>
      <c r="Q836" s="649"/>
      <c r="R836" s="650"/>
    </row>
    <row r="837" spans="2:18" ht="16.5" customHeight="1">
      <c r="B837" s="651"/>
      <c r="C837" s="652"/>
      <c r="D837" s="652"/>
      <c r="E837" s="652"/>
      <c r="F837" s="652"/>
      <c r="G837" s="652"/>
      <c r="H837" s="652"/>
      <c r="I837" s="652"/>
      <c r="J837" s="652"/>
      <c r="K837" s="652"/>
      <c r="L837" s="652"/>
      <c r="M837" s="652"/>
      <c r="N837" s="652"/>
      <c r="O837" s="652"/>
      <c r="P837" s="652"/>
      <c r="Q837" s="652"/>
      <c r="R837" s="653"/>
    </row>
    <row r="838" spans="2:18" ht="16.5" customHeight="1">
      <c r="B838" s="651"/>
      <c r="C838" s="652"/>
      <c r="D838" s="652"/>
      <c r="E838" s="652"/>
      <c r="F838" s="652"/>
      <c r="G838" s="652"/>
      <c r="H838" s="652"/>
      <c r="I838" s="652"/>
      <c r="J838" s="652"/>
      <c r="K838" s="652"/>
      <c r="L838" s="652"/>
      <c r="M838" s="652"/>
      <c r="N838" s="652"/>
      <c r="O838" s="652"/>
      <c r="P838" s="652"/>
      <c r="Q838" s="652"/>
      <c r="R838" s="653"/>
    </row>
    <row r="839" spans="2:18" ht="16.5" customHeight="1">
      <c r="B839" s="651"/>
      <c r="C839" s="652"/>
      <c r="D839" s="652"/>
      <c r="E839" s="652"/>
      <c r="F839" s="652"/>
      <c r="G839" s="652"/>
      <c r="H839" s="652"/>
      <c r="I839" s="652"/>
      <c r="J839" s="652"/>
      <c r="K839" s="652"/>
      <c r="L839" s="652"/>
      <c r="M839" s="652"/>
      <c r="N839" s="652"/>
      <c r="O839" s="652"/>
      <c r="P839" s="652"/>
      <c r="Q839" s="652"/>
      <c r="R839" s="653"/>
    </row>
    <row r="840" spans="2:18" ht="16.5" customHeight="1">
      <c r="B840" s="651"/>
      <c r="C840" s="652"/>
      <c r="D840" s="652"/>
      <c r="E840" s="652"/>
      <c r="F840" s="652"/>
      <c r="G840" s="652"/>
      <c r="H840" s="652"/>
      <c r="I840" s="652"/>
      <c r="J840" s="652"/>
      <c r="K840" s="652"/>
      <c r="L840" s="652"/>
      <c r="M840" s="652"/>
      <c r="N840" s="652"/>
      <c r="O840" s="652"/>
      <c r="P840" s="652"/>
      <c r="Q840" s="652"/>
      <c r="R840" s="653"/>
    </row>
    <row r="841" spans="2:18" ht="16.5" customHeight="1">
      <c r="B841" s="651"/>
      <c r="C841" s="652"/>
      <c r="D841" s="652"/>
      <c r="E841" s="652"/>
      <c r="F841" s="652"/>
      <c r="G841" s="652"/>
      <c r="H841" s="652"/>
      <c r="I841" s="652"/>
      <c r="J841" s="652"/>
      <c r="K841" s="652"/>
      <c r="L841" s="652"/>
      <c r="M841" s="652"/>
      <c r="N841" s="652"/>
      <c r="O841" s="652"/>
      <c r="P841" s="652"/>
      <c r="Q841" s="652"/>
      <c r="R841" s="653"/>
    </row>
    <row r="842" spans="2:18" ht="16.5" customHeight="1">
      <c r="B842" s="651"/>
      <c r="C842" s="652"/>
      <c r="D842" s="652"/>
      <c r="E842" s="652"/>
      <c r="F842" s="652"/>
      <c r="G842" s="652"/>
      <c r="H842" s="652"/>
      <c r="I842" s="652"/>
      <c r="J842" s="652"/>
      <c r="K842" s="652"/>
      <c r="L842" s="652"/>
      <c r="M842" s="652"/>
      <c r="N842" s="652"/>
      <c r="O842" s="652"/>
      <c r="P842" s="652"/>
      <c r="Q842" s="652"/>
      <c r="R842" s="653"/>
    </row>
    <row r="843" spans="2:18" ht="16.5" customHeight="1" thickBot="1">
      <c r="B843" s="654"/>
      <c r="C843" s="655"/>
      <c r="D843" s="655"/>
      <c r="E843" s="655"/>
      <c r="F843" s="655"/>
      <c r="G843" s="655"/>
      <c r="H843" s="655"/>
      <c r="I843" s="655"/>
      <c r="J843" s="655"/>
      <c r="K843" s="655"/>
      <c r="L843" s="655"/>
      <c r="M843" s="655"/>
      <c r="N843" s="655"/>
      <c r="O843" s="655"/>
      <c r="P843" s="655"/>
      <c r="Q843" s="655"/>
      <c r="R843" s="656"/>
    </row>
    <row r="844" spans="2:18" ht="16.5" customHeight="1" thickBot="1">
      <c r="B844" s="233" t="s">
        <v>7</v>
      </c>
      <c r="C844" s="232"/>
      <c r="D844" s="232"/>
      <c r="E844" s="232"/>
      <c r="F844" s="232"/>
      <c r="G844" s="232"/>
      <c r="H844" s="232"/>
      <c r="I844" s="232"/>
      <c r="J844" s="232"/>
      <c r="K844" s="232"/>
      <c r="L844" s="232"/>
      <c r="M844" s="232"/>
      <c r="N844" s="232"/>
      <c r="O844" s="232"/>
      <c r="P844" s="232"/>
      <c r="Q844" s="232"/>
      <c r="R844" s="232"/>
    </row>
    <row r="845" spans="2:18" ht="16.5" customHeight="1">
      <c r="B845" s="648" t="s">
        <v>458</v>
      </c>
      <c r="C845" s="649"/>
      <c r="D845" s="649"/>
      <c r="E845" s="649"/>
      <c r="F845" s="649"/>
      <c r="G845" s="649"/>
      <c r="H845" s="649"/>
      <c r="I845" s="649"/>
      <c r="J845" s="649"/>
      <c r="K845" s="649"/>
      <c r="L845" s="649"/>
      <c r="M845" s="649"/>
      <c r="N845" s="649"/>
      <c r="O845" s="649"/>
      <c r="P845" s="649"/>
      <c r="Q845" s="649"/>
      <c r="R845" s="650"/>
    </row>
    <row r="846" spans="2:18" ht="16.5" customHeight="1">
      <c r="B846" s="651"/>
      <c r="C846" s="652"/>
      <c r="D846" s="652"/>
      <c r="E846" s="652"/>
      <c r="F846" s="652"/>
      <c r="G846" s="652"/>
      <c r="H846" s="652"/>
      <c r="I846" s="652"/>
      <c r="J846" s="652"/>
      <c r="K846" s="652"/>
      <c r="L846" s="652"/>
      <c r="M846" s="652"/>
      <c r="N846" s="652"/>
      <c r="O846" s="652"/>
      <c r="P846" s="652"/>
      <c r="Q846" s="652"/>
      <c r="R846" s="653"/>
    </row>
    <row r="847" spans="2:18" ht="16.5" customHeight="1">
      <c r="B847" s="651"/>
      <c r="C847" s="652"/>
      <c r="D847" s="652"/>
      <c r="E847" s="652"/>
      <c r="F847" s="652"/>
      <c r="G847" s="652"/>
      <c r="H847" s="652"/>
      <c r="I847" s="652"/>
      <c r="J847" s="652"/>
      <c r="K847" s="652"/>
      <c r="L847" s="652"/>
      <c r="M847" s="652"/>
      <c r="N847" s="652"/>
      <c r="O847" s="652"/>
      <c r="P847" s="652"/>
      <c r="Q847" s="652"/>
      <c r="R847" s="653"/>
    </row>
    <row r="848" spans="2:18" ht="16.5" customHeight="1">
      <c r="B848" s="651"/>
      <c r="C848" s="652"/>
      <c r="D848" s="652"/>
      <c r="E848" s="652"/>
      <c r="F848" s="652"/>
      <c r="G848" s="652"/>
      <c r="H848" s="652"/>
      <c r="I848" s="652"/>
      <c r="J848" s="652"/>
      <c r="K848" s="652"/>
      <c r="L848" s="652"/>
      <c r="M848" s="652"/>
      <c r="N848" s="652"/>
      <c r="O848" s="652"/>
      <c r="P848" s="652"/>
      <c r="Q848" s="652"/>
      <c r="R848" s="653"/>
    </row>
    <row r="849" spans="2:19" ht="16.5" customHeight="1">
      <c r="B849" s="651"/>
      <c r="C849" s="652"/>
      <c r="D849" s="652"/>
      <c r="E849" s="652"/>
      <c r="F849" s="652"/>
      <c r="G849" s="652"/>
      <c r="H849" s="652"/>
      <c r="I849" s="652"/>
      <c r="J849" s="652"/>
      <c r="K849" s="652"/>
      <c r="L849" s="652"/>
      <c r="M849" s="652"/>
      <c r="N849" s="652"/>
      <c r="O849" s="652"/>
      <c r="P849" s="652"/>
      <c r="Q849" s="652"/>
      <c r="R849" s="653"/>
    </row>
    <row r="850" spans="2:19" ht="16.5" customHeight="1">
      <c r="B850" s="651"/>
      <c r="C850" s="652"/>
      <c r="D850" s="652"/>
      <c r="E850" s="652"/>
      <c r="F850" s="652"/>
      <c r="G850" s="652"/>
      <c r="H850" s="652"/>
      <c r="I850" s="652"/>
      <c r="J850" s="652"/>
      <c r="K850" s="652"/>
      <c r="L850" s="652"/>
      <c r="M850" s="652"/>
      <c r="N850" s="652"/>
      <c r="O850" s="652"/>
      <c r="P850" s="652"/>
      <c r="Q850" s="652"/>
      <c r="R850" s="653"/>
    </row>
    <row r="851" spans="2:19" ht="16.5" customHeight="1">
      <c r="B851" s="651"/>
      <c r="C851" s="652"/>
      <c r="D851" s="652"/>
      <c r="E851" s="652"/>
      <c r="F851" s="652"/>
      <c r="G851" s="652"/>
      <c r="H851" s="652"/>
      <c r="I851" s="652"/>
      <c r="J851" s="652"/>
      <c r="K851" s="652"/>
      <c r="L851" s="652"/>
      <c r="M851" s="652"/>
      <c r="N851" s="652"/>
      <c r="O851" s="652"/>
      <c r="P851" s="652"/>
      <c r="Q851" s="652"/>
      <c r="R851" s="653"/>
    </row>
    <row r="852" spans="2:19" ht="16.5" customHeight="1" thickBot="1">
      <c r="B852" s="654"/>
      <c r="C852" s="655"/>
      <c r="D852" s="655"/>
      <c r="E852" s="655"/>
      <c r="F852" s="655"/>
      <c r="G852" s="655"/>
      <c r="H852" s="655"/>
      <c r="I852" s="655"/>
      <c r="J852" s="655"/>
      <c r="K852" s="655"/>
      <c r="L852" s="655"/>
      <c r="M852" s="655"/>
      <c r="N852" s="655"/>
      <c r="O852" s="655"/>
      <c r="P852" s="655"/>
      <c r="Q852" s="655"/>
      <c r="R852" s="656"/>
    </row>
    <row r="854" spans="2:19" ht="16.5" customHeight="1">
      <c r="B854" s="358" t="s">
        <v>348</v>
      </c>
      <c r="C854" s="358"/>
      <c r="D854" s="358"/>
      <c r="E854" s="358"/>
      <c r="F854" s="358"/>
      <c r="G854" s="358"/>
      <c r="H854" s="358"/>
      <c r="I854" s="358"/>
      <c r="J854" s="358"/>
      <c r="K854" s="358"/>
      <c r="L854" s="358"/>
      <c r="M854" s="358"/>
      <c r="N854" s="358"/>
      <c r="O854" s="358"/>
      <c r="P854" s="358"/>
      <c r="Q854" s="358"/>
      <c r="R854" s="358"/>
    </row>
    <row r="855" spans="2:19" ht="16.5" customHeight="1">
      <c r="B855" s="358"/>
      <c r="C855" s="358"/>
      <c r="D855" s="358"/>
      <c r="E855" s="358"/>
      <c r="F855" s="358"/>
      <c r="G855" s="358"/>
      <c r="H855" s="358"/>
      <c r="I855" s="358"/>
      <c r="J855" s="358"/>
      <c r="K855" s="358"/>
      <c r="L855" s="358"/>
      <c r="M855" s="358"/>
      <c r="N855" s="358"/>
      <c r="O855" s="358"/>
      <c r="P855" s="358"/>
      <c r="Q855" s="358"/>
      <c r="R855" s="358"/>
    </row>
    <row r="856" spans="2:19" ht="16.5" customHeight="1" thickBot="1">
      <c r="N856" s="620"/>
      <c r="O856" s="620"/>
      <c r="P856" s="620"/>
      <c r="Q856" s="620"/>
      <c r="R856" s="620"/>
    </row>
    <row r="857" spans="2:19" ht="16.5" customHeight="1">
      <c r="B857" s="648" t="s">
        <v>110</v>
      </c>
      <c r="C857" s="649"/>
      <c r="D857" s="649"/>
      <c r="E857" s="649"/>
      <c r="F857" s="649"/>
      <c r="G857" s="649"/>
      <c r="H857" s="649"/>
      <c r="I857" s="649"/>
      <c r="J857" s="649"/>
      <c r="K857" s="649"/>
      <c r="L857" s="649"/>
      <c r="M857" s="649"/>
      <c r="N857" s="649"/>
      <c r="O857" s="649"/>
      <c r="P857" s="649"/>
      <c r="Q857" s="649"/>
      <c r="R857" s="650"/>
    </row>
    <row r="858" spans="2:19" ht="16.5" customHeight="1">
      <c r="B858" s="651"/>
      <c r="C858" s="652"/>
      <c r="D858" s="652"/>
      <c r="E858" s="652"/>
      <c r="F858" s="652"/>
      <c r="G858" s="652"/>
      <c r="H858" s="652"/>
      <c r="I858" s="652"/>
      <c r="J858" s="652"/>
      <c r="K858" s="652"/>
      <c r="L858" s="652"/>
      <c r="M858" s="652"/>
      <c r="N858" s="652"/>
      <c r="O858" s="652"/>
      <c r="P858" s="652"/>
      <c r="Q858" s="652"/>
      <c r="R858" s="653"/>
    </row>
    <row r="859" spans="2:19" ht="16.5" customHeight="1">
      <c r="B859" s="651"/>
      <c r="C859" s="652"/>
      <c r="D859" s="652"/>
      <c r="E859" s="652"/>
      <c r="F859" s="652"/>
      <c r="G859" s="652"/>
      <c r="H859" s="652"/>
      <c r="I859" s="652"/>
      <c r="J859" s="652"/>
      <c r="K859" s="652"/>
      <c r="L859" s="652"/>
      <c r="M859" s="652"/>
      <c r="N859" s="652"/>
      <c r="O859" s="652"/>
      <c r="P859" s="652"/>
      <c r="Q859" s="652"/>
      <c r="R859" s="653"/>
    </row>
    <row r="860" spans="2:19" ht="16.5" customHeight="1">
      <c r="B860" s="651"/>
      <c r="C860" s="652"/>
      <c r="D860" s="652"/>
      <c r="E860" s="652"/>
      <c r="F860" s="652"/>
      <c r="G860" s="652"/>
      <c r="H860" s="652"/>
      <c r="I860" s="652"/>
      <c r="J860" s="652"/>
      <c r="K860" s="652"/>
      <c r="L860" s="652"/>
      <c r="M860" s="652"/>
      <c r="N860" s="652"/>
      <c r="O860" s="652"/>
      <c r="P860" s="652"/>
      <c r="Q860" s="652"/>
      <c r="R860" s="653"/>
    </row>
    <row r="861" spans="2:19" ht="16.5" customHeight="1">
      <c r="B861" s="651"/>
      <c r="C861" s="652"/>
      <c r="D861" s="652"/>
      <c r="E861" s="652"/>
      <c r="F861" s="652"/>
      <c r="G861" s="652"/>
      <c r="H861" s="652"/>
      <c r="I861" s="652"/>
      <c r="J861" s="652"/>
      <c r="K861" s="652"/>
      <c r="L861" s="652"/>
      <c r="M861" s="652"/>
      <c r="N861" s="652"/>
      <c r="O861" s="652"/>
      <c r="P861" s="652"/>
      <c r="Q861" s="652"/>
      <c r="R861" s="653"/>
    </row>
    <row r="862" spans="2:19" ht="16.5" customHeight="1">
      <c r="B862" s="651"/>
      <c r="C862" s="652"/>
      <c r="D862" s="652"/>
      <c r="E862" s="652"/>
      <c r="F862" s="652"/>
      <c r="G862" s="652"/>
      <c r="H862" s="652"/>
      <c r="I862" s="652"/>
      <c r="J862" s="652"/>
      <c r="K862" s="652"/>
      <c r="L862" s="652"/>
      <c r="M862" s="652"/>
      <c r="N862" s="652"/>
      <c r="O862" s="652"/>
      <c r="P862" s="652"/>
      <c r="Q862" s="652"/>
      <c r="R862" s="653"/>
    </row>
    <row r="863" spans="2:19" ht="16.5" customHeight="1">
      <c r="B863" s="651"/>
      <c r="C863" s="652"/>
      <c r="D863" s="652"/>
      <c r="E863" s="652"/>
      <c r="F863" s="652"/>
      <c r="G863" s="652"/>
      <c r="H863" s="652"/>
      <c r="I863" s="652"/>
      <c r="J863" s="652"/>
      <c r="K863" s="652"/>
      <c r="L863" s="652"/>
      <c r="M863" s="652"/>
      <c r="N863" s="652"/>
      <c r="O863" s="652"/>
      <c r="P863" s="652"/>
      <c r="Q863" s="652"/>
      <c r="R863" s="653"/>
    </row>
    <row r="864" spans="2:19" ht="16.5" customHeight="1">
      <c r="B864" s="651"/>
      <c r="C864" s="652"/>
      <c r="D864" s="652"/>
      <c r="E864" s="652"/>
      <c r="F864" s="652"/>
      <c r="G864" s="652"/>
      <c r="H864" s="652"/>
      <c r="I864" s="652"/>
      <c r="J864" s="652"/>
      <c r="K864" s="652"/>
      <c r="L864" s="652"/>
      <c r="M864" s="652"/>
      <c r="N864" s="652"/>
      <c r="O864" s="652"/>
      <c r="P864" s="652"/>
      <c r="Q864" s="652"/>
      <c r="R864" s="653"/>
      <c r="S864" s="23"/>
    </row>
    <row r="865" spans="2:18" ht="16.5" customHeight="1">
      <c r="B865" s="651"/>
      <c r="C865" s="652"/>
      <c r="D865" s="652"/>
      <c r="E865" s="652"/>
      <c r="F865" s="652"/>
      <c r="G865" s="652"/>
      <c r="H865" s="652"/>
      <c r="I865" s="652"/>
      <c r="J865" s="652"/>
      <c r="K865" s="652"/>
      <c r="L865" s="652"/>
      <c r="M865" s="652"/>
      <c r="N865" s="652"/>
      <c r="O865" s="652"/>
      <c r="P865" s="652"/>
      <c r="Q865" s="652"/>
      <c r="R865" s="653"/>
    </row>
    <row r="866" spans="2:18" ht="16.5" customHeight="1" thickBot="1">
      <c r="B866" s="654"/>
      <c r="C866" s="655"/>
      <c r="D866" s="655"/>
      <c r="E866" s="655"/>
      <c r="F866" s="655"/>
      <c r="G866" s="655"/>
      <c r="H866" s="655"/>
      <c r="I866" s="655"/>
      <c r="J866" s="655"/>
      <c r="K866" s="655"/>
      <c r="L866" s="655"/>
      <c r="M866" s="655"/>
      <c r="N866" s="655"/>
      <c r="O866" s="655"/>
      <c r="P866" s="655"/>
      <c r="Q866" s="655"/>
      <c r="R866" s="656"/>
    </row>
  </sheetData>
  <sheetProtection password="DE88" sheet="1" objects="1" scenarios="1"/>
  <mergeCells count="2191">
    <mergeCell ref="B336:H336"/>
    <mergeCell ref="Q271:R271"/>
    <mergeCell ref="B335:H335"/>
    <mergeCell ref="B281:E281"/>
    <mergeCell ref="F281:G281"/>
    <mergeCell ref="F280:G280"/>
    <mergeCell ref="J327:J328"/>
    <mergeCell ref="K256:L256"/>
    <mergeCell ref="B255:J255"/>
    <mergeCell ref="B270:E270"/>
    <mergeCell ref="B258:J258"/>
    <mergeCell ref="B229:J229"/>
    <mergeCell ref="B230:J230"/>
    <mergeCell ref="B235:J235"/>
    <mergeCell ref="B236:J236"/>
    <mergeCell ref="B277:E277"/>
    <mergeCell ref="B245:J245"/>
    <mergeCell ref="B248:J248"/>
    <mergeCell ref="B252:J252"/>
    <mergeCell ref="B253:J253"/>
    <mergeCell ref="B249:J249"/>
    <mergeCell ref="K230:L230"/>
    <mergeCell ref="K237:L237"/>
    <mergeCell ref="M259:N259"/>
    <mergeCell ref="F296:G296"/>
    <mergeCell ref="B293:E293"/>
    <mergeCell ref="B292:E292"/>
    <mergeCell ref="F286:G286"/>
    <mergeCell ref="F288:G288"/>
    <mergeCell ref="F293:G293"/>
    <mergeCell ref="H292:I292"/>
    <mergeCell ref="H293:I293"/>
    <mergeCell ref="T327:T328"/>
    <mergeCell ref="B310:I310"/>
    <mergeCell ref="F295:G295"/>
    <mergeCell ref="B218:E218"/>
    <mergeCell ref="B278:E278"/>
    <mergeCell ref="F272:G272"/>
    <mergeCell ref="G199:J199"/>
    <mergeCell ref="K274:N274"/>
    <mergeCell ref="M243:N243"/>
    <mergeCell ref="M253:N253"/>
    <mergeCell ref="M250:N250"/>
    <mergeCell ref="K238:L238"/>
    <mergeCell ref="K240:L240"/>
    <mergeCell ref="M254:N254"/>
    <mergeCell ref="K263:L263"/>
    <mergeCell ref="H272:I272"/>
    <mergeCell ref="M255:N255"/>
    <mergeCell ref="M256:N256"/>
    <mergeCell ref="M235:N235"/>
    <mergeCell ref="M238:N238"/>
    <mergeCell ref="M252:N252"/>
    <mergeCell ref="G200:G202"/>
    <mergeCell ref="B256:J256"/>
    <mergeCell ref="B246:J246"/>
    <mergeCell ref="B244:J244"/>
    <mergeCell ref="K248:L248"/>
    <mergeCell ref="K199:N199"/>
    <mergeCell ref="B239:J239"/>
    <mergeCell ref="B259:J259"/>
    <mergeCell ref="B242:J242"/>
    <mergeCell ref="K257:L257"/>
    <mergeCell ref="K250:L250"/>
    <mergeCell ref="C200:C202"/>
    <mergeCell ref="B180:B183"/>
    <mergeCell ref="C181:C183"/>
    <mergeCell ref="B199:B202"/>
    <mergeCell ref="B303:B306"/>
    <mergeCell ref="B240:J240"/>
    <mergeCell ref="B272:E272"/>
    <mergeCell ref="B260:J260"/>
    <mergeCell ref="B271:E271"/>
    <mergeCell ref="H263:J263"/>
    <mergeCell ref="B268:E269"/>
    <mergeCell ref="B250:J250"/>
    <mergeCell ref="B257:J257"/>
    <mergeCell ref="H268:I269"/>
    <mergeCell ref="H270:I270"/>
    <mergeCell ref="H291:I291"/>
    <mergeCell ref="B279:E279"/>
    <mergeCell ref="H277:I277"/>
    <mergeCell ref="F291:G291"/>
    <mergeCell ref="B288:E288"/>
    <mergeCell ref="H287:I287"/>
    <mergeCell ref="H288:I288"/>
    <mergeCell ref="H285:I285"/>
    <mergeCell ref="H289:I289"/>
    <mergeCell ref="H273:I273"/>
    <mergeCell ref="K273:N273"/>
    <mergeCell ref="F273:G273"/>
    <mergeCell ref="K272:N272"/>
    <mergeCell ref="H271:I271"/>
    <mergeCell ref="F268:G269"/>
    <mergeCell ref="K271:N271"/>
    <mergeCell ref="H274:I274"/>
    <mergeCell ref="B274:E274"/>
    <mergeCell ref="B276:E276"/>
    <mergeCell ref="F274:G274"/>
    <mergeCell ref="H275:I275"/>
    <mergeCell ref="H276:I276"/>
    <mergeCell ref="F275:G275"/>
    <mergeCell ref="F276:G276"/>
    <mergeCell ref="B275:E275"/>
    <mergeCell ref="F303:H305"/>
    <mergeCell ref="F294:G294"/>
    <mergeCell ref="B297:E297"/>
    <mergeCell ref="F297:G297"/>
    <mergeCell ref="H299:I299"/>
    <mergeCell ref="B295:E295"/>
    <mergeCell ref="B294:E294"/>
    <mergeCell ref="B289:E289"/>
    <mergeCell ref="B284:E284"/>
    <mergeCell ref="F289:G289"/>
    <mergeCell ref="B282:E282"/>
    <mergeCell ref="Q282:R282"/>
    <mergeCell ref="Q273:R273"/>
    <mergeCell ref="O276:P276"/>
    <mergeCell ref="Q278:R278"/>
    <mergeCell ref="Q280:R280"/>
    <mergeCell ref="K276:N276"/>
    <mergeCell ref="K289:N289"/>
    <mergeCell ref="B283:E283"/>
    <mergeCell ref="F290:G290"/>
    <mergeCell ref="B267:D267"/>
    <mergeCell ref="B263:G263"/>
    <mergeCell ref="K286:N286"/>
    <mergeCell ref="B273:E273"/>
    <mergeCell ref="B285:E285"/>
    <mergeCell ref="K281:N281"/>
    <mergeCell ref="K282:N282"/>
    <mergeCell ref="K283:N283"/>
    <mergeCell ref="K284:N284"/>
    <mergeCell ref="F284:G284"/>
    <mergeCell ref="F285:G285"/>
    <mergeCell ref="H283:I283"/>
    <mergeCell ref="K285:N285"/>
    <mergeCell ref="F283:G283"/>
    <mergeCell ref="F277:G277"/>
    <mergeCell ref="K267:M267"/>
    <mergeCell ref="K279:N279"/>
    <mergeCell ref="Q287:R287"/>
    <mergeCell ref="F271:G271"/>
    <mergeCell ref="M237:N237"/>
    <mergeCell ref="M242:N242"/>
    <mergeCell ref="M248:N248"/>
    <mergeCell ref="K242:L242"/>
    <mergeCell ref="B243:J243"/>
    <mergeCell ref="B237:J237"/>
    <mergeCell ref="B241:J241"/>
    <mergeCell ref="K224:L224"/>
    <mergeCell ref="F278:G278"/>
    <mergeCell ref="B280:E280"/>
    <mergeCell ref="O282:P282"/>
    <mergeCell ref="O281:P281"/>
    <mergeCell ref="K280:N280"/>
    <mergeCell ref="H282:I282"/>
    <mergeCell ref="K278:N278"/>
    <mergeCell ref="H280:I280"/>
    <mergeCell ref="F279:G279"/>
    <mergeCell ref="M263:N263"/>
    <mergeCell ref="K277:N277"/>
    <mergeCell ref="M249:N249"/>
    <mergeCell ref="K247:L247"/>
    <mergeCell ref="K249:L249"/>
    <mergeCell ref="K246:L246"/>
    <mergeCell ref="H278:I278"/>
    <mergeCell ref="H279:I279"/>
    <mergeCell ref="H281:I281"/>
    <mergeCell ref="M258:N258"/>
    <mergeCell ref="M246:N246"/>
    <mergeCell ref="K259:L259"/>
    <mergeCell ref="M225:N225"/>
    <mergeCell ref="F282:G282"/>
    <mergeCell ref="K268:N269"/>
    <mergeCell ref="B262:J262"/>
    <mergeCell ref="F108:G108"/>
    <mergeCell ref="J151:K151"/>
    <mergeCell ref="J104:K104"/>
    <mergeCell ref="F104:G104"/>
    <mergeCell ref="J181:J183"/>
    <mergeCell ref="L114:M114"/>
    <mergeCell ref="M245:N245"/>
    <mergeCell ref="M260:N260"/>
    <mergeCell ref="M262:N262"/>
    <mergeCell ref="K260:L260"/>
    <mergeCell ref="K244:L244"/>
    <mergeCell ref="B251:J251"/>
    <mergeCell ref="K245:L245"/>
    <mergeCell ref="K251:L251"/>
    <mergeCell ref="B247:J247"/>
    <mergeCell ref="B121:E121"/>
    <mergeCell ref="C138:D138"/>
    <mergeCell ref="J121:K121"/>
    <mergeCell ref="B122:C122"/>
    <mergeCell ref="B138:B142"/>
    <mergeCell ref="K223:L223"/>
    <mergeCell ref="K241:L241"/>
    <mergeCell ref="K234:L234"/>
    <mergeCell ref="K235:L235"/>
    <mergeCell ref="B223:J223"/>
    <mergeCell ref="L118:M118"/>
    <mergeCell ref="K181:K183"/>
    <mergeCell ref="K262:L262"/>
    <mergeCell ref="K252:L252"/>
    <mergeCell ref="B254:J254"/>
    <mergeCell ref="M232:N232"/>
    <mergeCell ref="B320:H320"/>
    <mergeCell ref="B298:E298"/>
    <mergeCell ref="C303:E305"/>
    <mergeCell ref="F299:G299"/>
    <mergeCell ref="I312:I313"/>
    <mergeCell ref="B301:I301"/>
    <mergeCell ref="B286:E286"/>
    <mergeCell ref="F287:G287"/>
    <mergeCell ref="H284:I284"/>
    <mergeCell ref="H286:I286"/>
    <mergeCell ref="L339:R339"/>
    <mergeCell ref="L340:R340"/>
    <mergeCell ref="L333:R333"/>
    <mergeCell ref="L336:R336"/>
    <mergeCell ref="K288:N288"/>
    <mergeCell ref="B318:H318"/>
    <mergeCell ref="P96:Q96"/>
    <mergeCell ref="C168:F168"/>
    <mergeCell ref="B161:B164"/>
    <mergeCell ref="B219:J221"/>
    <mergeCell ref="I200:I202"/>
    <mergeCell ref="C161:F164"/>
    <mergeCell ref="H181:H183"/>
    <mergeCell ref="I181:I183"/>
    <mergeCell ref="G181:G183"/>
    <mergeCell ref="E200:E202"/>
    <mergeCell ref="M227:N227"/>
    <mergeCell ref="H138:J138"/>
    <mergeCell ref="D122:E122"/>
    <mergeCell ref="H140:J140"/>
    <mergeCell ref="M226:N226"/>
    <mergeCell ref="B224:J224"/>
    <mergeCell ref="B291:E291"/>
    <mergeCell ref="B375:I375"/>
    <mergeCell ref="B360:H360"/>
    <mergeCell ref="H294:I294"/>
    <mergeCell ref="F292:G292"/>
    <mergeCell ref="C299:E299"/>
    <mergeCell ref="F298:G298"/>
    <mergeCell ref="B296:E296"/>
    <mergeCell ref="N181:N183"/>
    <mergeCell ref="P109:Q109"/>
    <mergeCell ref="P108:Q108"/>
    <mergeCell ref="P65:Q65"/>
    <mergeCell ref="P67:Q67"/>
    <mergeCell ref="P105:Q105"/>
    <mergeCell ref="P106:Q106"/>
    <mergeCell ref="P94:Q94"/>
    <mergeCell ref="P95:Q95"/>
    <mergeCell ref="P97:Q97"/>
    <mergeCell ref="B312:H313"/>
    <mergeCell ref="L162:L164"/>
    <mergeCell ref="K219:L221"/>
    <mergeCell ref="L181:L183"/>
    <mergeCell ref="N111:O111"/>
    <mergeCell ref="N113:O113"/>
    <mergeCell ref="N162:N164"/>
    <mergeCell ref="M219:N221"/>
    <mergeCell ref="L119:M119"/>
    <mergeCell ref="L122:M122"/>
    <mergeCell ref="B317:H317"/>
    <mergeCell ref="I327:I328"/>
    <mergeCell ref="H295:I295"/>
    <mergeCell ref="B319:H319"/>
    <mergeCell ref="B384:I384"/>
    <mergeCell ref="I303:K305"/>
    <mergeCell ref="K292:N292"/>
    <mergeCell ref="O286:P286"/>
    <mergeCell ref="M494:Q494"/>
    <mergeCell ref="L348:R348"/>
    <mergeCell ref="O659:P659"/>
    <mergeCell ref="M229:N229"/>
    <mergeCell ref="K239:L239"/>
    <mergeCell ref="K236:L236"/>
    <mergeCell ref="K243:L243"/>
    <mergeCell ref="M240:N240"/>
    <mergeCell ref="M241:N241"/>
    <mergeCell ref="M234:N234"/>
    <mergeCell ref="K232:L232"/>
    <mergeCell ref="M231:N231"/>
    <mergeCell ref="K233:L233"/>
    <mergeCell ref="O637:P637"/>
    <mergeCell ref="O655:P655"/>
    <mergeCell ref="O658:P658"/>
    <mergeCell ref="O653:P653"/>
    <mergeCell ref="O639:P639"/>
    <mergeCell ref="O650:P650"/>
    <mergeCell ref="O644:P644"/>
    <mergeCell ref="K287:N287"/>
    <mergeCell ref="M244:N244"/>
    <mergeCell ref="K254:L254"/>
    <mergeCell ref="K253:L253"/>
    <mergeCell ref="K255:L255"/>
    <mergeCell ref="K275:N275"/>
    <mergeCell ref="M257:N257"/>
    <mergeCell ref="K270:N270"/>
    <mergeCell ref="B683:G683"/>
    <mergeCell ref="B560:F566"/>
    <mergeCell ref="G545:I545"/>
    <mergeCell ref="B618:F623"/>
    <mergeCell ref="G592:I592"/>
    <mergeCell ref="B588:F593"/>
    <mergeCell ref="O614:P614"/>
    <mergeCell ref="L344:R344"/>
    <mergeCell ref="Q297:R297"/>
    <mergeCell ref="Q279:R279"/>
    <mergeCell ref="Q281:R281"/>
    <mergeCell ref="K297:N297"/>
    <mergeCell ref="L343:R343"/>
    <mergeCell ref="O287:P287"/>
    <mergeCell ref="O288:P288"/>
    <mergeCell ref="O621:P621"/>
    <mergeCell ref="O627:P627"/>
    <mergeCell ref="O613:P613"/>
    <mergeCell ref="O623:P623"/>
    <mergeCell ref="O616:P616"/>
    <mergeCell ref="O615:P615"/>
    <mergeCell ref="O622:P622"/>
    <mergeCell ref="O626:P626"/>
    <mergeCell ref="O624:P624"/>
    <mergeCell ref="L347:R347"/>
    <mergeCell ref="L352:O352"/>
    <mergeCell ref="L306:M306"/>
    <mergeCell ref="L353:T361"/>
    <mergeCell ref="L341:R341"/>
    <mergeCell ref="O618:P618"/>
    <mergeCell ref="O604:P604"/>
    <mergeCell ref="O605:P605"/>
    <mergeCell ref="Q670:S670"/>
    <mergeCell ref="O656:P656"/>
    <mergeCell ref="B662:R663"/>
    <mergeCell ref="K475:L475"/>
    <mergeCell ref="Q675:S675"/>
    <mergeCell ref="O593:P593"/>
    <mergeCell ref="O607:P607"/>
    <mergeCell ref="O609:P609"/>
    <mergeCell ref="O598:P598"/>
    <mergeCell ref="G576:I576"/>
    <mergeCell ref="G586:I586"/>
    <mergeCell ref="G490:K490"/>
    <mergeCell ref="O654:P654"/>
    <mergeCell ref="Q671:S671"/>
    <mergeCell ref="Q677:S677"/>
    <mergeCell ref="G653:I653"/>
    <mergeCell ref="B666:G669"/>
    <mergeCell ref="B676:G676"/>
    <mergeCell ref="N508:R508"/>
    <mergeCell ref="G483:K484"/>
    <mergeCell ref="G486:K486"/>
    <mergeCell ref="L666:O668"/>
    <mergeCell ref="P666:S668"/>
    <mergeCell ref="O660:P660"/>
    <mergeCell ref="Q674:S674"/>
    <mergeCell ref="O652:P652"/>
    <mergeCell ref="O619:P619"/>
    <mergeCell ref="Q689:S689"/>
    <mergeCell ref="O648:P648"/>
    <mergeCell ref="O625:P625"/>
    <mergeCell ref="O628:P628"/>
    <mergeCell ref="Q679:S679"/>
    <mergeCell ref="Q691:S691"/>
    <mergeCell ref="Q718:S718"/>
    <mergeCell ref="Q719:S719"/>
    <mergeCell ref="Q705:S705"/>
    <mergeCell ref="Q708:S708"/>
    <mergeCell ref="O638:P638"/>
    <mergeCell ref="O645:P645"/>
    <mergeCell ref="O646:P646"/>
    <mergeCell ref="O647:P647"/>
    <mergeCell ref="O641:P641"/>
    <mergeCell ref="Q676:S676"/>
    <mergeCell ref="O633:P633"/>
    <mergeCell ref="Q687:S687"/>
    <mergeCell ref="Q685:S685"/>
    <mergeCell ref="Q686:S686"/>
    <mergeCell ref="Q695:S695"/>
    <mergeCell ref="Q669:S669"/>
    <mergeCell ref="Q681:S681"/>
    <mergeCell ref="Q680:S680"/>
    <mergeCell ref="Q684:S684"/>
    <mergeCell ref="Q683:S683"/>
    <mergeCell ref="Q682:S682"/>
    <mergeCell ref="Q673:S673"/>
    <mergeCell ref="Q706:S706"/>
    <mergeCell ref="Q702:S702"/>
    <mergeCell ref="Q699:S699"/>
    <mergeCell ref="R736:S736"/>
    <mergeCell ref="R739:S739"/>
    <mergeCell ref="Q727:S727"/>
    <mergeCell ref="Q716:S716"/>
    <mergeCell ref="Q711:S711"/>
    <mergeCell ref="Q725:S725"/>
    <mergeCell ref="Q726:S726"/>
    <mergeCell ref="Q723:S723"/>
    <mergeCell ref="Q722:S722"/>
    <mergeCell ref="Q721:S721"/>
    <mergeCell ref="Q678:S678"/>
    <mergeCell ref="Q715:S715"/>
    <mergeCell ref="Q712:S712"/>
    <mergeCell ref="R734:S734"/>
    <mergeCell ref="R730:S733"/>
    <mergeCell ref="P730:Q733"/>
    <mergeCell ref="R735:S735"/>
    <mergeCell ref="Q709:S709"/>
    <mergeCell ref="Q717:S717"/>
    <mergeCell ref="Q698:S698"/>
    <mergeCell ref="Q688:S688"/>
    <mergeCell ref="Q692:S692"/>
    <mergeCell ref="Q696:S696"/>
    <mergeCell ref="Q690:S690"/>
    <mergeCell ref="Q720:S720"/>
    <mergeCell ref="Q713:S713"/>
    <mergeCell ref="Q714:S714"/>
    <mergeCell ref="Q724:S724"/>
    <mergeCell ref="M761:N761"/>
    <mergeCell ref="B711:G711"/>
    <mergeCell ref="B747:E747"/>
    <mergeCell ref="B755:E755"/>
    <mergeCell ref="O730:O733"/>
    <mergeCell ref="P738:Q738"/>
    <mergeCell ref="M736:N736"/>
    <mergeCell ref="M739:N739"/>
    <mergeCell ref="R742:S742"/>
    <mergeCell ref="M737:N737"/>
    <mergeCell ref="P734:Q734"/>
    <mergeCell ref="P735:Q735"/>
    <mergeCell ref="P759:Q759"/>
    <mergeCell ref="P758:Q758"/>
    <mergeCell ref="F735:H735"/>
    <mergeCell ref="B727:D727"/>
    <mergeCell ref="B737:E737"/>
    <mergeCell ref="M734:N734"/>
    <mergeCell ref="P749:Q749"/>
    <mergeCell ref="R748:S748"/>
    <mergeCell ref="M741:N741"/>
    <mergeCell ref="P740:Q740"/>
    <mergeCell ref="P742:Q742"/>
    <mergeCell ref="P753:Q753"/>
    <mergeCell ref="P756:Q756"/>
    <mergeCell ref="P755:Q755"/>
    <mergeCell ref="M759:N759"/>
    <mergeCell ref="M754:N754"/>
    <mergeCell ref="F742:H742"/>
    <mergeCell ref="P747:Q747"/>
    <mergeCell ref="R745:S745"/>
    <mergeCell ref="P744:Q744"/>
    <mergeCell ref="R749:S749"/>
    <mergeCell ref="R750:S750"/>
    <mergeCell ref="P737:Q737"/>
    <mergeCell ref="P748:Q748"/>
    <mergeCell ref="R747:S747"/>
    <mergeCell ref="P741:Q741"/>
    <mergeCell ref="R743:S743"/>
    <mergeCell ref="R746:S746"/>
    <mergeCell ref="M735:N735"/>
    <mergeCell ref="P736:Q736"/>
    <mergeCell ref="P739:Q739"/>
    <mergeCell ref="P746:Q746"/>
    <mergeCell ref="R741:S741"/>
    <mergeCell ref="R737:S737"/>
    <mergeCell ref="M743:N743"/>
    <mergeCell ref="R740:S740"/>
    <mergeCell ref="M740:N740"/>
    <mergeCell ref="P743:Q743"/>
    <mergeCell ref="M746:N746"/>
    <mergeCell ref="M742:N742"/>
    <mergeCell ref="R781:S781"/>
    <mergeCell ref="P775:Q775"/>
    <mergeCell ref="P785:Q785"/>
    <mergeCell ref="R758:S758"/>
    <mergeCell ref="P751:Q751"/>
    <mergeCell ref="R752:S752"/>
    <mergeCell ref="R760:S760"/>
    <mergeCell ref="P757:Q757"/>
    <mergeCell ref="M756:N756"/>
    <mergeCell ref="M778:N778"/>
    <mergeCell ref="M770:N770"/>
    <mergeCell ref="M758:N758"/>
    <mergeCell ref="M764:N764"/>
    <mergeCell ref="P767:Q767"/>
    <mergeCell ref="P769:Q769"/>
    <mergeCell ref="P770:Q770"/>
    <mergeCell ref="P781:Q781"/>
    <mergeCell ref="P778:Q778"/>
    <mergeCell ref="P783:Q783"/>
    <mergeCell ref="P750:Q750"/>
    <mergeCell ref="R777:S777"/>
    <mergeCell ref="M790:N790"/>
    <mergeCell ref="P790:Q790"/>
    <mergeCell ref="P787:Q787"/>
    <mergeCell ref="P761:Q761"/>
    <mergeCell ref="P752:Q752"/>
    <mergeCell ref="P754:Q754"/>
    <mergeCell ref="R756:S756"/>
    <mergeCell ref="R751:S751"/>
    <mergeCell ref="R753:S753"/>
    <mergeCell ref="R744:S744"/>
    <mergeCell ref="P745:Q745"/>
    <mergeCell ref="R763:S763"/>
    <mergeCell ref="P764:Q764"/>
    <mergeCell ref="P762:Q762"/>
    <mergeCell ref="R773:S773"/>
    <mergeCell ref="R767:S767"/>
    <mergeCell ref="R788:S788"/>
    <mergeCell ref="R775:S775"/>
    <mergeCell ref="R779:S779"/>
    <mergeCell ref="P779:Q779"/>
    <mergeCell ref="R780:S780"/>
    <mergeCell ref="P780:Q780"/>
    <mergeCell ref="R778:S778"/>
    <mergeCell ref="R754:S754"/>
    <mergeCell ref="R755:S755"/>
    <mergeCell ref="P760:Q760"/>
    <mergeCell ref="R764:S764"/>
    <mergeCell ref="R761:S761"/>
    <mergeCell ref="R762:S762"/>
    <mergeCell ref="R757:S757"/>
    <mergeCell ref="R759:S759"/>
    <mergeCell ref="M757:N757"/>
    <mergeCell ref="F783:H783"/>
    <mergeCell ref="M788:N788"/>
    <mergeCell ref="M782:N782"/>
    <mergeCell ref="P791:Q791"/>
    <mergeCell ref="R765:S765"/>
    <mergeCell ref="R772:S772"/>
    <mergeCell ref="R769:S769"/>
    <mergeCell ref="R770:S770"/>
    <mergeCell ref="P777:Q777"/>
    <mergeCell ref="P776:Q776"/>
    <mergeCell ref="R791:S791"/>
    <mergeCell ref="R790:S790"/>
    <mergeCell ref="P788:Q788"/>
    <mergeCell ref="R787:S787"/>
    <mergeCell ref="R782:S782"/>
    <mergeCell ref="P784:Q784"/>
    <mergeCell ref="R784:S784"/>
    <mergeCell ref="P789:Q789"/>
    <mergeCell ref="P782:Q782"/>
    <mergeCell ref="R789:S789"/>
    <mergeCell ref="R786:S786"/>
    <mergeCell ref="R783:S783"/>
    <mergeCell ref="R785:S785"/>
    <mergeCell ref="R766:S766"/>
    <mergeCell ref="P766:Q766"/>
    <mergeCell ref="R771:S771"/>
    <mergeCell ref="M785:N785"/>
    <mergeCell ref="M780:N780"/>
    <mergeCell ref="R776:S776"/>
    <mergeCell ref="R774:S774"/>
    <mergeCell ref="R768:S768"/>
    <mergeCell ref="M771:N771"/>
    <mergeCell ref="M784:N784"/>
    <mergeCell ref="M773:N773"/>
    <mergeCell ref="P773:Q773"/>
    <mergeCell ref="P774:Q774"/>
    <mergeCell ref="M776:N776"/>
    <mergeCell ref="F778:H778"/>
    <mergeCell ref="F779:H779"/>
    <mergeCell ref="M779:N779"/>
    <mergeCell ref="M781:N781"/>
    <mergeCell ref="M783:N783"/>
    <mergeCell ref="F781:H781"/>
    <mergeCell ref="M786:N786"/>
    <mergeCell ref="F782:H782"/>
    <mergeCell ref="M763:N763"/>
    <mergeCell ref="M767:N767"/>
    <mergeCell ref="M768:N768"/>
    <mergeCell ref="F770:H770"/>
    <mergeCell ref="F771:H771"/>
    <mergeCell ref="F772:H772"/>
    <mergeCell ref="F777:H777"/>
    <mergeCell ref="F775:H775"/>
    <mergeCell ref="P786:Q786"/>
    <mergeCell ref="P763:Q763"/>
    <mergeCell ref="P772:Q772"/>
    <mergeCell ref="P771:Q771"/>
    <mergeCell ref="P768:Q768"/>
    <mergeCell ref="P765:Q765"/>
    <mergeCell ref="M760:N760"/>
    <mergeCell ref="M769:N769"/>
    <mergeCell ref="M765:N765"/>
    <mergeCell ref="M766:N766"/>
    <mergeCell ref="M787:N787"/>
    <mergeCell ref="F789:H789"/>
    <mergeCell ref="M789:N789"/>
    <mergeCell ref="M762:N762"/>
    <mergeCell ref="B790:E790"/>
    <mergeCell ref="F787:H787"/>
    <mergeCell ref="B788:E788"/>
    <mergeCell ref="F791:H791"/>
    <mergeCell ref="F790:H790"/>
    <mergeCell ref="F788:H788"/>
    <mergeCell ref="B787:E787"/>
    <mergeCell ref="F758:H758"/>
    <mergeCell ref="F757:H757"/>
    <mergeCell ref="B777:E777"/>
    <mergeCell ref="B779:E779"/>
    <mergeCell ref="F786:H786"/>
    <mergeCell ref="F784:H784"/>
    <mergeCell ref="B757:E757"/>
    <mergeCell ref="F780:H780"/>
    <mergeCell ref="M777:N777"/>
    <mergeCell ref="B776:E776"/>
    <mergeCell ref="M772:N772"/>
    <mergeCell ref="M774:N774"/>
    <mergeCell ref="F785:H785"/>
    <mergeCell ref="F760:H760"/>
    <mergeCell ref="F759:H759"/>
    <mergeCell ref="F761:H761"/>
    <mergeCell ref="M775:N775"/>
    <mergeCell ref="B718:G718"/>
    <mergeCell ref="F745:H745"/>
    <mergeCell ref="B722:G722"/>
    <mergeCell ref="B716:G716"/>
    <mergeCell ref="B717:G717"/>
    <mergeCell ref="B742:E742"/>
    <mergeCell ref="B767:E767"/>
    <mergeCell ref="F767:H767"/>
    <mergeCell ref="B784:E784"/>
    <mergeCell ref="B773:E773"/>
    <mergeCell ref="B774:E774"/>
    <mergeCell ref="B765:E765"/>
    <mergeCell ref="B783:E783"/>
    <mergeCell ref="B775:E775"/>
    <mergeCell ref="B782:E782"/>
    <mergeCell ref="B772:E772"/>
    <mergeCell ref="F773:H773"/>
    <mergeCell ref="F774:H774"/>
    <mergeCell ref="F776:H776"/>
    <mergeCell ref="F755:H755"/>
    <mergeCell ref="F754:H754"/>
    <mergeCell ref="B736:E736"/>
    <mergeCell ref="B764:E764"/>
    <mergeCell ref="B754:E754"/>
    <mergeCell ref="B762:E762"/>
    <mergeCell ref="B760:E760"/>
    <mergeCell ref="B752:E752"/>
    <mergeCell ref="F740:H740"/>
    <mergeCell ref="B751:E751"/>
    <mergeCell ref="B749:E749"/>
    <mergeCell ref="B761:E761"/>
    <mergeCell ref="B758:E758"/>
    <mergeCell ref="B789:E789"/>
    <mergeCell ref="B785:E785"/>
    <mergeCell ref="B778:E778"/>
    <mergeCell ref="B770:E770"/>
    <mergeCell ref="B780:E780"/>
    <mergeCell ref="B771:E771"/>
    <mergeCell ref="B786:E786"/>
    <mergeCell ref="B769:E769"/>
    <mergeCell ref="B759:E759"/>
    <mergeCell ref="B743:E743"/>
    <mergeCell ref="F764:H764"/>
    <mergeCell ref="F765:H765"/>
    <mergeCell ref="B763:E763"/>
    <mergeCell ref="F769:H769"/>
    <mergeCell ref="B768:E768"/>
    <mergeCell ref="B766:E766"/>
    <mergeCell ref="F768:H768"/>
    <mergeCell ref="B781:E781"/>
    <mergeCell ref="G654:I654"/>
    <mergeCell ref="G656:I656"/>
    <mergeCell ref="G660:I660"/>
    <mergeCell ref="B710:G710"/>
    <mergeCell ref="B715:G715"/>
    <mergeCell ref="B690:G690"/>
    <mergeCell ref="B685:G685"/>
    <mergeCell ref="B687:G687"/>
    <mergeCell ref="B703:G703"/>
    <mergeCell ref="B753:E753"/>
    <mergeCell ref="F753:H753"/>
    <mergeCell ref="B660:D660"/>
    <mergeCell ref="G649:I649"/>
    <mergeCell ref="E660:F660"/>
    <mergeCell ref="G657:I657"/>
    <mergeCell ref="B725:G725"/>
    <mergeCell ref="B698:G698"/>
    <mergeCell ref="B696:G696"/>
    <mergeCell ref="B691:G691"/>
    <mergeCell ref="B707:G707"/>
    <mergeCell ref="B679:G679"/>
    <mergeCell ref="B677:G677"/>
    <mergeCell ref="B684:G684"/>
    <mergeCell ref="B738:E738"/>
    <mergeCell ref="B735:E735"/>
    <mergeCell ref="F736:H736"/>
    <mergeCell ref="F737:H737"/>
    <mergeCell ref="B744:E744"/>
    <mergeCell ref="B692:G692"/>
    <mergeCell ref="B701:G701"/>
    <mergeCell ref="B688:G688"/>
    <mergeCell ref="B700:G700"/>
    <mergeCell ref="K730:K733"/>
    <mergeCell ref="B734:E734"/>
    <mergeCell ref="B730:E733"/>
    <mergeCell ref="F734:H734"/>
    <mergeCell ref="J730:J733"/>
    <mergeCell ref="B712:G712"/>
    <mergeCell ref="B726:G726"/>
    <mergeCell ref="G655:I655"/>
    <mergeCell ref="B674:G674"/>
    <mergeCell ref="B675:G675"/>
    <mergeCell ref="B671:G671"/>
    <mergeCell ref="G659:I659"/>
    <mergeCell ref="G658:I658"/>
    <mergeCell ref="B670:G670"/>
    <mergeCell ref="B673:G673"/>
    <mergeCell ref="B665:K665"/>
    <mergeCell ref="B709:G709"/>
    <mergeCell ref="B672:G672"/>
    <mergeCell ref="B704:G704"/>
    <mergeCell ref="B699:G699"/>
    <mergeCell ref="B705:G705"/>
    <mergeCell ref="B721:G721"/>
    <mergeCell ref="B723:G723"/>
    <mergeCell ref="F730:H733"/>
    <mergeCell ref="E727:G727"/>
    <mergeCell ref="B686:G686"/>
    <mergeCell ref="B678:G678"/>
    <mergeCell ref="B719:G719"/>
    <mergeCell ref="B706:G706"/>
    <mergeCell ref="B695:G695"/>
    <mergeCell ref="B713:G713"/>
    <mergeCell ref="B720:G720"/>
    <mergeCell ref="B412:H412"/>
    <mergeCell ref="B408:H408"/>
    <mergeCell ref="C445:D445"/>
    <mergeCell ref="C444:D444"/>
    <mergeCell ref="B419:H419"/>
    <mergeCell ref="C443:D443"/>
    <mergeCell ref="G566:I566"/>
    <mergeCell ref="C436:D436"/>
    <mergeCell ref="B708:G708"/>
    <mergeCell ref="B680:G680"/>
    <mergeCell ref="B682:G682"/>
    <mergeCell ref="B681:G681"/>
    <mergeCell ref="B702:G702"/>
    <mergeCell ref="B567:F573"/>
    <mergeCell ref="G557:I557"/>
    <mergeCell ref="G541:I541"/>
    <mergeCell ref="G540:I540"/>
    <mergeCell ref="B544:F551"/>
    <mergeCell ref="G570:I570"/>
    <mergeCell ref="G547:I547"/>
    <mergeCell ref="G573:I573"/>
    <mergeCell ref="G569:I569"/>
    <mergeCell ref="G558:I558"/>
    <mergeCell ref="B648:F653"/>
    <mergeCell ref="E438:F438"/>
    <mergeCell ref="B624:F629"/>
    <mergeCell ref="G581:I581"/>
    <mergeCell ref="G603:I603"/>
    <mergeCell ref="G604:I604"/>
    <mergeCell ref="B612:F617"/>
    <mergeCell ref="B606:F611"/>
    <mergeCell ref="G652:I652"/>
    <mergeCell ref="L338:R338"/>
    <mergeCell ref="M431:N433"/>
    <mergeCell ref="K440:L442"/>
    <mergeCell ref="B381:I381"/>
    <mergeCell ref="B371:I371"/>
    <mergeCell ref="B372:I372"/>
    <mergeCell ref="L346:R346"/>
    <mergeCell ref="L335:R335"/>
    <mergeCell ref="L345:R345"/>
    <mergeCell ref="L337:R337"/>
    <mergeCell ref="L332:R332"/>
    <mergeCell ref="K298:N298"/>
    <mergeCell ref="Q299:R299"/>
    <mergeCell ref="J312:L312"/>
    <mergeCell ref="J343:J344"/>
    <mergeCell ref="B373:I373"/>
    <mergeCell ref="B376:I376"/>
    <mergeCell ref="B369:I369"/>
    <mergeCell ref="B345:H345"/>
    <mergeCell ref="B353:H353"/>
    <mergeCell ref="B339:H339"/>
    <mergeCell ref="B354:H354"/>
    <mergeCell ref="I343:I344"/>
    <mergeCell ref="B410:H410"/>
    <mergeCell ref="L331:R331"/>
    <mergeCell ref="M312:M313"/>
    <mergeCell ref="L308:M308"/>
    <mergeCell ref="N307:O307"/>
    <mergeCell ref="O311:Q311"/>
    <mergeCell ref="L330:R330"/>
    <mergeCell ref="L334:R334"/>
    <mergeCell ref="B370:I370"/>
    <mergeCell ref="L390:R390"/>
    <mergeCell ref="B411:H411"/>
    <mergeCell ref="B535:F543"/>
    <mergeCell ref="E440:F442"/>
    <mergeCell ref="B417:H417"/>
    <mergeCell ref="I445:J445"/>
    <mergeCell ref="G477:H477"/>
    <mergeCell ref="I452:J452"/>
    <mergeCell ref="I453:J453"/>
    <mergeCell ref="G602:I602"/>
    <mergeCell ref="G605:I605"/>
    <mergeCell ref="G591:I591"/>
    <mergeCell ref="B594:F599"/>
    <mergeCell ref="M468:N468"/>
    <mergeCell ref="O467:P467"/>
    <mergeCell ref="O452:P452"/>
    <mergeCell ref="Q466:R466"/>
    <mergeCell ref="O588:P588"/>
    <mergeCell ref="G560:I560"/>
    <mergeCell ref="G568:I568"/>
    <mergeCell ref="G572:I572"/>
    <mergeCell ref="G587:I587"/>
    <mergeCell ref="G594:I594"/>
    <mergeCell ref="G584:I584"/>
    <mergeCell ref="G588:I588"/>
    <mergeCell ref="G561:I561"/>
    <mergeCell ref="G590:I590"/>
    <mergeCell ref="G562:I562"/>
    <mergeCell ref="O586:P586"/>
    <mergeCell ref="O443:P443"/>
    <mergeCell ref="I446:J446"/>
    <mergeCell ref="B397:H397"/>
    <mergeCell ref="G621:I621"/>
    <mergeCell ref="G555:I555"/>
    <mergeCell ref="G549:I549"/>
    <mergeCell ref="G552:I552"/>
    <mergeCell ref="G564:I564"/>
    <mergeCell ref="G609:I609"/>
    <mergeCell ref="G596:I596"/>
    <mergeCell ref="G598:I598"/>
    <mergeCell ref="B581:F587"/>
    <mergeCell ref="B600:F605"/>
    <mergeCell ref="G600:I600"/>
    <mergeCell ref="G636:I636"/>
    <mergeCell ref="G620:I620"/>
    <mergeCell ref="O595:P595"/>
    <mergeCell ref="G614:I614"/>
    <mergeCell ref="G616:I616"/>
    <mergeCell ref="G613:I613"/>
    <mergeCell ref="G628:I628"/>
    <mergeCell ref="O590:P590"/>
    <mergeCell ref="O592:P592"/>
    <mergeCell ref="G606:I606"/>
    <mergeCell ref="O602:P602"/>
    <mergeCell ref="O596:P596"/>
    <mergeCell ref="G595:I595"/>
    <mergeCell ref="O597:P597"/>
    <mergeCell ref="G593:I593"/>
    <mergeCell ref="G597:I597"/>
    <mergeCell ref="O642:P642"/>
    <mergeCell ref="G650:I650"/>
    <mergeCell ref="O643:P643"/>
    <mergeCell ref="O649:P649"/>
    <mergeCell ref="G648:I648"/>
    <mergeCell ref="G646:I646"/>
    <mergeCell ref="G550:I550"/>
    <mergeCell ref="G546:I546"/>
    <mergeCell ref="G626:I626"/>
    <mergeCell ref="G624:I624"/>
    <mergeCell ref="G574:I574"/>
    <mergeCell ref="G554:I554"/>
    <mergeCell ref="G615:I615"/>
    <mergeCell ref="G599:I599"/>
    <mergeCell ref="G563:I563"/>
    <mergeCell ref="G582:I582"/>
    <mergeCell ref="O600:P600"/>
    <mergeCell ref="O601:P601"/>
    <mergeCell ref="O608:P608"/>
    <mergeCell ref="G638:I638"/>
    <mergeCell ref="G623:I623"/>
    <mergeCell ref="O610:P610"/>
    <mergeCell ref="G611:I611"/>
    <mergeCell ref="G612:I612"/>
    <mergeCell ref="G608:I608"/>
    <mergeCell ref="G610:I610"/>
    <mergeCell ref="O599:P599"/>
    <mergeCell ref="G548:I548"/>
    <mergeCell ref="O612:P612"/>
    <mergeCell ref="O603:P603"/>
    <mergeCell ref="O606:P606"/>
    <mergeCell ref="G618:I618"/>
    <mergeCell ref="S462:T465"/>
    <mergeCell ref="K477:L477"/>
    <mergeCell ref="I477:J477"/>
    <mergeCell ref="O476:P476"/>
    <mergeCell ref="K468:L468"/>
    <mergeCell ref="I468:J468"/>
    <mergeCell ref="M467:N467"/>
    <mergeCell ref="M466:N466"/>
    <mergeCell ref="S477:T477"/>
    <mergeCell ref="M476:N476"/>
    <mergeCell ref="E455:F455"/>
    <mergeCell ref="E456:F456"/>
    <mergeCell ref="E466:F466"/>
    <mergeCell ref="B485:F485"/>
    <mergeCell ref="B479:R480"/>
    <mergeCell ref="E468:F468"/>
    <mergeCell ref="M462:N465"/>
    <mergeCell ref="O462:P465"/>
    <mergeCell ref="Q455:R455"/>
    <mergeCell ref="E477:F477"/>
    <mergeCell ref="C455:D455"/>
    <mergeCell ref="C462:D465"/>
    <mergeCell ref="B483:F484"/>
    <mergeCell ref="B482:F482"/>
    <mergeCell ref="E471:F474"/>
    <mergeCell ref="E476:F476"/>
    <mergeCell ref="G471:H474"/>
    <mergeCell ref="G476:H476"/>
    <mergeCell ref="G467:H467"/>
    <mergeCell ref="G466:H466"/>
    <mergeCell ref="Q456:R456"/>
    <mergeCell ref="B380:I380"/>
    <mergeCell ref="B389:J389"/>
    <mergeCell ref="L418:N418"/>
    <mergeCell ref="E445:F445"/>
    <mergeCell ref="E475:F475"/>
    <mergeCell ref="B462:B465"/>
    <mergeCell ref="G452:H452"/>
    <mergeCell ref="G462:H465"/>
    <mergeCell ref="C471:D474"/>
    <mergeCell ref="B401:H401"/>
    <mergeCell ref="L393:R393"/>
    <mergeCell ref="E467:F467"/>
    <mergeCell ref="E454:F454"/>
    <mergeCell ref="H506:J506"/>
    <mergeCell ref="G489:K489"/>
    <mergeCell ref="H500:J500"/>
    <mergeCell ref="K462:L465"/>
    <mergeCell ref="G475:H475"/>
    <mergeCell ref="I471:J474"/>
    <mergeCell ref="I475:J475"/>
    <mergeCell ref="K454:L454"/>
    <mergeCell ref="M435:N435"/>
    <mergeCell ref="O471:P474"/>
    <mergeCell ref="O455:P455"/>
    <mergeCell ref="Q437:R437"/>
    <mergeCell ref="Q453:R453"/>
    <mergeCell ref="M453:N453"/>
    <mergeCell ref="Q447:R447"/>
    <mergeCell ref="M471:N474"/>
    <mergeCell ref="Q445:R445"/>
    <mergeCell ref="B390:H390"/>
    <mergeCell ref="B391:H391"/>
    <mergeCell ref="C169:F169"/>
    <mergeCell ref="J162:J164"/>
    <mergeCell ref="C167:F167"/>
    <mergeCell ref="M233:N233"/>
    <mergeCell ref="O290:P290"/>
    <mergeCell ref="K258:L258"/>
    <mergeCell ref="P98:Q98"/>
    <mergeCell ref="B226:J226"/>
    <mergeCell ref="C171:F171"/>
    <mergeCell ref="M181:M183"/>
    <mergeCell ref="B178:F178"/>
    <mergeCell ref="K32:O32"/>
    <mergeCell ref="M445:N445"/>
    <mergeCell ref="M367:P384"/>
    <mergeCell ref="B383:I383"/>
    <mergeCell ref="B367:I367"/>
    <mergeCell ref="G454:H454"/>
    <mergeCell ref="M438:N438"/>
    <mergeCell ref="K453:L453"/>
    <mergeCell ref="I443:J443"/>
    <mergeCell ref="B398:H398"/>
    <mergeCell ref="B107:E107"/>
    <mergeCell ref="B116:E116"/>
    <mergeCell ref="G431:H433"/>
    <mergeCell ref="B413:H413"/>
    <mergeCell ref="B400:H400"/>
    <mergeCell ref="B414:H414"/>
    <mergeCell ref="B403:H403"/>
    <mergeCell ref="B405:H405"/>
    <mergeCell ref="B406:H406"/>
    <mergeCell ref="O434:P434"/>
    <mergeCell ref="B343:H344"/>
    <mergeCell ref="B10:E10"/>
    <mergeCell ref="B15:E15"/>
    <mergeCell ref="B11:E11"/>
    <mergeCell ref="R61:S61"/>
    <mergeCell ref="R65:S65"/>
    <mergeCell ref="R62:S62"/>
    <mergeCell ref="N65:O65"/>
    <mergeCell ref="L105:M105"/>
    <mergeCell ref="B100:E100"/>
    <mergeCell ref="F101:G101"/>
    <mergeCell ref="F105:G105"/>
    <mergeCell ref="H105:I105"/>
    <mergeCell ref="H102:I102"/>
    <mergeCell ref="J102:K102"/>
    <mergeCell ref="J103:K103"/>
    <mergeCell ref="J105:K105"/>
    <mergeCell ref="F100:G100"/>
    <mergeCell ref="N104:O104"/>
    <mergeCell ref="B105:E105"/>
    <mergeCell ref="P63:Q63"/>
    <mergeCell ref="P61:Q61"/>
    <mergeCell ref="J80:J84"/>
    <mergeCell ref="B68:H68"/>
    <mergeCell ref="K39:O39"/>
    <mergeCell ref="K37:O37"/>
    <mergeCell ref="N94:O94"/>
    <mergeCell ref="K24:O24"/>
    <mergeCell ref="K25:O25"/>
    <mergeCell ref="L70:M70"/>
    <mergeCell ref="N71:O71"/>
    <mergeCell ref="L68:M68"/>
    <mergeCell ref="N64:O64"/>
    <mergeCell ref="S80:S84"/>
    <mergeCell ref="N68:O68"/>
    <mergeCell ref="P69:Q69"/>
    <mergeCell ref="D77:D84"/>
    <mergeCell ref="N80:N84"/>
    <mergeCell ref="L80:L84"/>
    <mergeCell ref="L107:M107"/>
    <mergeCell ref="L71:M71"/>
    <mergeCell ref="M80:M84"/>
    <mergeCell ref="N96:O96"/>
    <mergeCell ref="N100:O100"/>
    <mergeCell ref="J89:Q91"/>
    <mergeCell ref="P92:Q93"/>
    <mergeCell ref="Q80:Q84"/>
    <mergeCell ref="P80:P84"/>
    <mergeCell ref="N92:O93"/>
    <mergeCell ref="R54:S54"/>
    <mergeCell ref="R72:S72"/>
    <mergeCell ref="R80:R84"/>
    <mergeCell ref="R70:S70"/>
    <mergeCell ref="R69:S69"/>
    <mergeCell ref="E78:I79"/>
    <mergeCell ref="B69:H69"/>
    <mergeCell ref="E80:E84"/>
    <mergeCell ref="B72:H72"/>
    <mergeCell ref="J60:K60"/>
    <mergeCell ref="R71:S71"/>
    <mergeCell ref="R68:S68"/>
    <mergeCell ref="R59:S59"/>
    <mergeCell ref="R67:S67"/>
    <mergeCell ref="P62:Q62"/>
    <mergeCell ref="R66:S66"/>
    <mergeCell ref="J120:K120"/>
    <mergeCell ref="J119:K119"/>
    <mergeCell ref="H120:I120"/>
    <mergeCell ref="J115:K115"/>
    <mergeCell ref="J118:K118"/>
    <mergeCell ref="B70:H70"/>
    <mergeCell ref="B77:B84"/>
    <mergeCell ref="B95:E95"/>
    <mergeCell ref="H95:I95"/>
    <mergeCell ref="B94:E94"/>
    <mergeCell ref="L92:M93"/>
    <mergeCell ref="J94:K94"/>
    <mergeCell ref="K33:O33"/>
    <mergeCell ref="K34:O34"/>
    <mergeCell ref="K35:O35"/>
    <mergeCell ref="P68:Q68"/>
    <mergeCell ref="O80:O84"/>
    <mergeCell ref="J111:K111"/>
    <mergeCell ref="H112:I112"/>
    <mergeCell ref="J112:K112"/>
    <mergeCell ref="L111:M111"/>
    <mergeCell ref="N106:O106"/>
    <mergeCell ref="N108:O108"/>
    <mergeCell ref="F112:G112"/>
    <mergeCell ref="B109:E109"/>
    <mergeCell ref="L104:M104"/>
    <mergeCell ref="B27:H27"/>
    <mergeCell ref="B28:H28"/>
    <mergeCell ref="B29:H29"/>
    <mergeCell ref="F13:O13"/>
    <mergeCell ref="H92:I93"/>
    <mergeCell ref="F94:G94"/>
    <mergeCell ref="G80:G84"/>
    <mergeCell ref="B71:H71"/>
    <mergeCell ref="B89:E93"/>
    <mergeCell ref="B88:F88"/>
    <mergeCell ref="I49:I53"/>
    <mergeCell ref="J92:K93"/>
    <mergeCell ref="B20:D20"/>
    <mergeCell ref="K26:O26"/>
    <mergeCell ref="K41:O41"/>
    <mergeCell ref="B21:H23"/>
    <mergeCell ref="B24:H24"/>
    <mergeCell ref="B25:H25"/>
    <mergeCell ref="B35:H35"/>
    <mergeCell ref="B26:H26"/>
    <mergeCell ref="B32:H32"/>
    <mergeCell ref="B57:H57"/>
    <mergeCell ref="J54:K54"/>
    <mergeCell ref="K38:O38"/>
    <mergeCell ref="K40:O40"/>
    <mergeCell ref="J49:Q52"/>
    <mergeCell ref="N54:O54"/>
    <mergeCell ref="B49:H53"/>
    <mergeCell ref="P55:Q55"/>
    <mergeCell ref="K42:O42"/>
    <mergeCell ref="B41:H41"/>
    <mergeCell ref="B33:H33"/>
    <mergeCell ref="B30:H30"/>
    <mergeCell ref="K30:O30"/>
    <mergeCell ref="N56:O56"/>
    <mergeCell ref="L56:M56"/>
    <mergeCell ref="B42:H42"/>
    <mergeCell ref="N70:O70"/>
    <mergeCell ref="B39:H39"/>
    <mergeCell ref="B56:H56"/>
    <mergeCell ref="B38:H38"/>
    <mergeCell ref="B36:H36"/>
    <mergeCell ref="B47:G47"/>
    <mergeCell ref="B54:H54"/>
    <mergeCell ref="B61:H61"/>
    <mergeCell ref="B62:H62"/>
    <mergeCell ref="B67:H67"/>
    <mergeCell ref="F80:F84"/>
    <mergeCell ref="J72:K72"/>
    <mergeCell ref="B74:H74"/>
    <mergeCell ref="J69:K69"/>
    <mergeCell ref="B59:H59"/>
    <mergeCell ref="B66:H66"/>
    <mergeCell ref="J67:K67"/>
    <mergeCell ref="B65:H65"/>
    <mergeCell ref="J61:K61"/>
    <mergeCell ref="J62:K62"/>
    <mergeCell ref="B64:H64"/>
    <mergeCell ref="B63:H63"/>
    <mergeCell ref="N60:O60"/>
    <mergeCell ref="B60:H60"/>
    <mergeCell ref="N63:O63"/>
    <mergeCell ref="O569:P569"/>
    <mergeCell ref="O561:P561"/>
    <mergeCell ref="G565:I565"/>
    <mergeCell ref="O564:P564"/>
    <mergeCell ref="O565:P565"/>
    <mergeCell ref="O560:P560"/>
    <mergeCell ref="O579:P579"/>
    <mergeCell ref="B574:F580"/>
    <mergeCell ref="O591:P591"/>
    <mergeCell ref="G567:I567"/>
    <mergeCell ref="O570:P570"/>
    <mergeCell ref="G575:I575"/>
    <mergeCell ref="B31:H31"/>
    <mergeCell ref="B55:H55"/>
    <mergeCell ref="B642:F647"/>
    <mergeCell ref="B654:F659"/>
    <mergeCell ref="O657:P657"/>
    <mergeCell ref="F92:G93"/>
    <mergeCell ref="I154:I156"/>
    <mergeCell ref="I431:J433"/>
    <mergeCell ref="C165:F165"/>
    <mergeCell ref="G161:J161"/>
    <mergeCell ref="F89:I91"/>
    <mergeCell ref="J57:K57"/>
    <mergeCell ref="B34:H34"/>
    <mergeCell ref="I80:I84"/>
    <mergeCell ref="B374:I374"/>
    <mergeCell ref="B330:H330"/>
    <mergeCell ref="B361:H361"/>
    <mergeCell ref="B337:H337"/>
    <mergeCell ref="B340:H340"/>
    <mergeCell ref="B358:H358"/>
    <mergeCell ref="B114:E114"/>
    <mergeCell ref="B108:E108"/>
    <mergeCell ref="N115:O115"/>
    <mergeCell ref="L106:M106"/>
    <mergeCell ref="H109:I109"/>
    <mergeCell ref="B113:E113"/>
    <mergeCell ref="J106:K106"/>
    <mergeCell ref="K446:L446"/>
    <mergeCell ref="M452:N452"/>
    <mergeCell ref="K449:L451"/>
    <mergeCell ref="K438:L438"/>
    <mergeCell ref="K443:L443"/>
    <mergeCell ref="N856:R856"/>
    <mergeCell ref="B857:R866"/>
    <mergeCell ref="B821:R830"/>
    <mergeCell ref="R738:S738"/>
    <mergeCell ref="B854:R855"/>
    <mergeCell ref="B813:I813"/>
    <mergeCell ref="B812:I812"/>
    <mergeCell ref="J815:L815"/>
    <mergeCell ref="O566:P566"/>
    <mergeCell ref="G559:I559"/>
    <mergeCell ref="B796:I796"/>
    <mergeCell ref="G553:I553"/>
    <mergeCell ref="Q694:S694"/>
    <mergeCell ref="G645:I645"/>
    <mergeCell ref="Q693:S693"/>
    <mergeCell ref="Q672:S672"/>
    <mergeCell ref="G571:I571"/>
    <mergeCell ref="O577:P577"/>
    <mergeCell ref="B552:F559"/>
    <mergeCell ref="G556:I556"/>
    <mergeCell ref="B76:F76"/>
    <mergeCell ref="J71:K71"/>
    <mergeCell ref="C77:C84"/>
    <mergeCell ref="H104:I104"/>
    <mergeCell ref="B106:E106"/>
    <mergeCell ref="B97:E97"/>
    <mergeCell ref="F106:G106"/>
    <mergeCell ref="N114:O114"/>
    <mergeCell ref="N120:O120"/>
    <mergeCell ref="P121:Q121"/>
    <mergeCell ref="P154:P156"/>
    <mergeCell ref="L419:T426"/>
    <mergeCell ref="F95:G95"/>
    <mergeCell ref="L94:M94"/>
    <mergeCell ref="F96:G96"/>
    <mergeCell ref="M814:O814"/>
    <mergeCell ref="B791:D791"/>
    <mergeCell ref="N95:O95"/>
    <mergeCell ref="J95:K95"/>
    <mergeCell ref="J99:K99"/>
    <mergeCell ref="J100:K100"/>
    <mergeCell ref="J96:K96"/>
    <mergeCell ref="L95:M95"/>
    <mergeCell ref="N98:O98"/>
    <mergeCell ref="L96:M96"/>
    <mergeCell ref="O573:P573"/>
    <mergeCell ref="B694:G694"/>
    <mergeCell ref="C150:D150"/>
    <mergeCell ref="F116:G116"/>
    <mergeCell ref="H116:I116"/>
    <mergeCell ref="B111:E111"/>
    <mergeCell ref="B112:E112"/>
    <mergeCell ref="P72:Q72"/>
    <mergeCell ref="B110:E110"/>
    <mergeCell ref="L109:M109"/>
    <mergeCell ref="N110:O110"/>
    <mergeCell ref="J101:K101"/>
    <mergeCell ref="H96:I96"/>
    <mergeCell ref="B104:E104"/>
    <mergeCell ref="B58:H58"/>
    <mergeCell ref="L102:M102"/>
    <mergeCell ref="R55:S55"/>
    <mergeCell ref="B103:E103"/>
    <mergeCell ref="F102:G102"/>
    <mergeCell ref="B101:E101"/>
    <mergeCell ref="B98:E98"/>
    <mergeCell ref="B99:E99"/>
    <mergeCell ref="B102:E102"/>
    <mergeCell ref="N99:O99"/>
    <mergeCell ref="B96:E96"/>
    <mergeCell ref="K80:K84"/>
    <mergeCell ref="J78:N79"/>
    <mergeCell ref="N72:O72"/>
    <mergeCell ref="N58:O58"/>
    <mergeCell ref="J64:K64"/>
    <mergeCell ref="J66:K66"/>
    <mergeCell ref="J65:K65"/>
    <mergeCell ref="J59:K59"/>
    <mergeCell ref="J58:K58"/>
    <mergeCell ref="J70:K70"/>
    <mergeCell ref="H94:I94"/>
    <mergeCell ref="H80:H84"/>
    <mergeCell ref="E77:S77"/>
    <mergeCell ref="O78:S79"/>
    <mergeCell ref="E431:F433"/>
    <mergeCell ref="C173:F173"/>
    <mergeCell ref="C170:F170"/>
    <mergeCell ref="C180:F180"/>
    <mergeCell ref="B407:H407"/>
    <mergeCell ref="B402:H402"/>
    <mergeCell ref="B416:H416"/>
    <mergeCell ref="L414:R414"/>
    <mergeCell ref="L413:R413"/>
    <mergeCell ref="L416:R416"/>
    <mergeCell ref="F122:G122"/>
    <mergeCell ref="B356:H356"/>
    <mergeCell ref="B347:H347"/>
    <mergeCell ref="O291:P291"/>
    <mergeCell ref="K293:N293"/>
    <mergeCell ref="O294:P294"/>
    <mergeCell ref="O292:P292"/>
    <mergeCell ref="O293:P293"/>
    <mergeCell ref="C166:F166"/>
    <mergeCell ref="C154:H155"/>
    <mergeCell ref="J122:K122"/>
    <mergeCell ref="P122:Q122"/>
    <mergeCell ref="C133:D137"/>
    <mergeCell ref="G162:G164"/>
    <mergeCell ref="C151:D151"/>
    <mergeCell ref="B290:E290"/>
    <mergeCell ref="B287:E287"/>
    <mergeCell ref="B238:J238"/>
    <mergeCell ref="B154:B156"/>
    <mergeCell ref="B222:J222"/>
    <mergeCell ref="J200:J202"/>
    <mergeCell ref="C174:F174"/>
    <mergeCell ref="H162:H164"/>
    <mergeCell ref="I162:I164"/>
    <mergeCell ref="B144:F144"/>
    <mergeCell ref="C139:D139"/>
    <mergeCell ref="C145:D149"/>
    <mergeCell ref="B160:J160"/>
    <mergeCell ref="C140:D140"/>
    <mergeCell ref="I145:I149"/>
    <mergeCell ref="F145:F149"/>
    <mergeCell ref="B232:J232"/>
    <mergeCell ref="M239:N239"/>
    <mergeCell ref="M223:N223"/>
    <mergeCell ref="M224:N224"/>
    <mergeCell ref="G436:H436"/>
    <mergeCell ref="G440:H442"/>
    <mergeCell ref="E434:F434"/>
    <mergeCell ref="C437:D437"/>
    <mergeCell ref="B145:B149"/>
    <mergeCell ref="B431:B433"/>
    <mergeCell ref="B421:D421"/>
    <mergeCell ref="B428:R429"/>
    <mergeCell ref="K437:L437"/>
    <mergeCell ref="K436:L436"/>
    <mergeCell ref="H290:I290"/>
    <mergeCell ref="B261:J261"/>
    <mergeCell ref="B233:J233"/>
    <mergeCell ref="B440:B442"/>
    <mergeCell ref="C440:D442"/>
    <mergeCell ref="G434:H434"/>
    <mergeCell ref="C438:D438"/>
    <mergeCell ref="E437:F437"/>
    <mergeCell ref="G435:H435"/>
    <mergeCell ref="E134:G137"/>
    <mergeCell ref="O181:O183"/>
    <mergeCell ref="H141:J142"/>
    <mergeCell ref="K141:M142"/>
    <mergeCell ref="K134:M137"/>
    <mergeCell ref="G180:J180"/>
    <mergeCell ref="B227:J227"/>
    <mergeCell ref="B231:J231"/>
    <mergeCell ref="F200:F202"/>
    <mergeCell ref="K180:N180"/>
    <mergeCell ref="M247:N247"/>
    <mergeCell ref="M230:N230"/>
    <mergeCell ref="K225:L225"/>
    <mergeCell ref="M228:N228"/>
    <mergeCell ref="K227:L227"/>
    <mergeCell ref="N141:P142"/>
    <mergeCell ref="E139:G139"/>
    <mergeCell ref="E140:G140"/>
    <mergeCell ref="E138:G138"/>
    <mergeCell ref="K231:L231"/>
    <mergeCell ref="K228:L228"/>
    <mergeCell ref="C175:F175"/>
    <mergeCell ref="C172:F172"/>
    <mergeCell ref="C177:F177"/>
    <mergeCell ref="G145:G149"/>
    <mergeCell ref="B153:E153"/>
    <mergeCell ref="B133:B137"/>
    <mergeCell ref="L145:M149"/>
    <mergeCell ref="N140:P140"/>
    <mergeCell ref="L151:M151"/>
    <mergeCell ref="M162:M164"/>
    <mergeCell ref="K162:K164"/>
    <mergeCell ref="H100:I100"/>
    <mergeCell ref="H97:I97"/>
    <mergeCell ref="F103:G103"/>
    <mergeCell ref="H101:I101"/>
    <mergeCell ref="F97:G97"/>
    <mergeCell ref="H98:I98"/>
    <mergeCell ref="F98:G98"/>
    <mergeCell ref="P99:Q99"/>
    <mergeCell ref="L98:M98"/>
    <mergeCell ref="N107:O107"/>
    <mergeCell ref="F110:G110"/>
    <mergeCell ref="L108:M108"/>
    <mergeCell ref="J107:K107"/>
    <mergeCell ref="L100:M100"/>
    <mergeCell ref="L110:M110"/>
    <mergeCell ref="H99:I99"/>
    <mergeCell ref="F99:G99"/>
    <mergeCell ref="J97:K97"/>
    <mergeCell ref="L99:M99"/>
    <mergeCell ref="L97:M97"/>
    <mergeCell ref="J98:K98"/>
    <mergeCell ref="F107:G107"/>
    <mergeCell ref="H103:I103"/>
    <mergeCell ref="H108:I108"/>
    <mergeCell ref="H110:I110"/>
    <mergeCell ref="L101:M101"/>
    <mergeCell ref="N97:O97"/>
    <mergeCell ref="J108:K108"/>
    <mergeCell ref="J109:K109"/>
    <mergeCell ref="H106:I106"/>
    <mergeCell ref="H107:I107"/>
    <mergeCell ref="P101:Q101"/>
    <mergeCell ref="Q277:R277"/>
    <mergeCell ref="O275:P275"/>
    <mergeCell ref="O280:P280"/>
    <mergeCell ref="O277:P277"/>
    <mergeCell ref="O268:P269"/>
    <mergeCell ref="O273:P273"/>
    <mergeCell ref="O200:O202"/>
    <mergeCell ref="K222:L222"/>
    <mergeCell ref="C199:F199"/>
    <mergeCell ref="H200:H202"/>
    <mergeCell ref="D200:D202"/>
    <mergeCell ref="L200:L202"/>
    <mergeCell ref="N200:N202"/>
    <mergeCell ref="O199:R199"/>
    <mergeCell ref="P113:Q113"/>
    <mergeCell ref="H113:I113"/>
    <mergeCell ref="N112:O112"/>
    <mergeCell ref="K138:M138"/>
    <mergeCell ref="H134:J137"/>
    <mergeCell ref="K140:M140"/>
    <mergeCell ref="K139:M139"/>
    <mergeCell ref="J150:K150"/>
    <mergeCell ref="K161:N161"/>
    <mergeCell ref="L112:M112"/>
    <mergeCell ref="J117:K117"/>
    <mergeCell ref="H115:I115"/>
    <mergeCell ref="F118:G118"/>
    <mergeCell ref="F119:G119"/>
    <mergeCell ref="H118:I118"/>
    <mergeCell ref="F115:G115"/>
    <mergeCell ref="H114:I114"/>
    <mergeCell ref="F114:G114"/>
    <mergeCell ref="H122:I122"/>
    <mergeCell ref="P103:Q103"/>
    <mergeCell ref="P116:Q116"/>
    <mergeCell ref="J110:K110"/>
    <mergeCell ref="J113:K113"/>
    <mergeCell ref="P120:Q120"/>
    <mergeCell ref="L103:M103"/>
    <mergeCell ref="P111:Q111"/>
    <mergeCell ref="N117:O117"/>
    <mergeCell ref="L115:M115"/>
    <mergeCell ref="Q270:R270"/>
    <mergeCell ref="O274:P274"/>
    <mergeCell ref="O272:P272"/>
    <mergeCell ref="Q268:R269"/>
    <mergeCell ref="B234:J234"/>
    <mergeCell ref="M236:N236"/>
    <mergeCell ref="K229:L229"/>
    <mergeCell ref="K226:L226"/>
    <mergeCell ref="B228:J228"/>
    <mergeCell ref="E145:E149"/>
    <mergeCell ref="F121:G121"/>
    <mergeCell ref="H121:I121"/>
    <mergeCell ref="F109:G109"/>
    <mergeCell ref="F113:G113"/>
    <mergeCell ref="F117:G117"/>
    <mergeCell ref="H111:I111"/>
    <mergeCell ref="B115:E115"/>
    <mergeCell ref="B124:C124"/>
    <mergeCell ref="H139:J139"/>
    <mergeCell ref="K261:L261"/>
    <mergeCell ref="F111:G111"/>
    <mergeCell ref="Q134:S137"/>
    <mergeCell ref="O298:P298"/>
    <mergeCell ref="O296:P296"/>
    <mergeCell ref="L342:R342"/>
    <mergeCell ref="M366:O366"/>
    <mergeCell ref="L350:R350"/>
    <mergeCell ref="B366:I366"/>
    <mergeCell ref="H296:I296"/>
    <mergeCell ref="B395:H395"/>
    <mergeCell ref="K295:N295"/>
    <mergeCell ref="Q295:R295"/>
    <mergeCell ref="Q294:R294"/>
    <mergeCell ref="N306:O306"/>
    <mergeCell ref="N308:O308"/>
    <mergeCell ref="O312:S322"/>
    <mergeCell ref="L307:M307"/>
    <mergeCell ref="S327:S328"/>
    <mergeCell ref="L349:R349"/>
    <mergeCell ref="B352:H352"/>
    <mergeCell ref="B332:H332"/>
    <mergeCell ref="B315:H315"/>
    <mergeCell ref="B316:H316"/>
    <mergeCell ref="B329:H329"/>
    <mergeCell ref="B331:H331"/>
    <mergeCell ref="B333:H333"/>
    <mergeCell ref="B382:I382"/>
    <mergeCell ref="B359:H359"/>
    <mergeCell ref="B377:I377"/>
    <mergeCell ref="B346:H346"/>
    <mergeCell ref="B355:H355"/>
    <mergeCell ref="B357:H357"/>
    <mergeCell ref="B314:H314"/>
    <mergeCell ref="B321:H321"/>
    <mergeCell ref="B415:H415"/>
    <mergeCell ref="L299:N299"/>
    <mergeCell ref="L415:R415"/>
    <mergeCell ref="L411:R411"/>
    <mergeCell ref="L403:R403"/>
    <mergeCell ref="L329:R329"/>
    <mergeCell ref="B392:H392"/>
    <mergeCell ref="B394:H394"/>
    <mergeCell ref="B404:H404"/>
    <mergeCell ref="L399:R399"/>
    <mergeCell ref="B338:H338"/>
    <mergeCell ref="B348:H348"/>
    <mergeCell ref="B386:R387"/>
    <mergeCell ref="L303:O305"/>
    <mergeCell ref="B324:I324"/>
    <mergeCell ref="B334:H334"/>
    <mergeCell ref="B368:I368"/>
    <mergeCell ref="B379:I379"/>
    <mergeCell ref="B378:I378"/>
    <mergeCell ref="B393:H393"/>
    <mergeCell ref="L391:R391"/>
    <mergeCell ref="B349:H349"/>
    <mergeCell ref="B327:H328"/>
    <mergeCell ref="B342:D342"/>
    <mergeCell ref="B326:D326"/>
    <mergeCell ref="B399:H399"/>
    <mergeCell ref="L410:R410"/>
    <mergeCell ref="L394:R394"/>
    <mergeCell ref="L406:R406"/>
    <mergeCell ref="L401:R401"/>
    <mergeCell ref="B350:H350"/>
    <mergeCell ref="B351:H351"/>
    <mergeCell ref="M495:N495"/>
    <mergeCell ref="K471:L474"/>
    <mergeCell ref="I467:J467"/>
    <mergeCell ref="K456:L456"/>
    <mergeCell ref="M456:N456"/>
    <mergeCell ref="K466:L466"/>
    <mergeCell ref="B461:I461"/>
    <mergeCell ref="C466:D466"/>
    <mergeCell ref="C456:D456"/>
    <mergeCell ref="I438:J438"/>
    <mergeCell ref="I437:J437"/>
    <mergeCell ref="I436:J436"/>
    <mergeCell ref="M485:Q485"/>
    <mergeCell ref="M486:Q486"/>
    <mergeCell ref="G488:K488"/>
    <mergeCell ref="G485:K485"/>
    <mergeCell ref="G487:K487"/>
    <mergeCell ref="M475:N475"/>
    <mergeCell ref="M488:Q488"/>
    <mergeCell ref="M483:Q484"/>
    <mergeCell ref="O477:P477"/>
    <mergeCell ref="M482:Q482"/>
    <mergeCell ref="C447:D447"/>
    <mergeCell ref="E436:F436"/>
    <mergeCell ref="E443:F443"/>
    <mergeCell ref="G437:H437"/>
    <mergeCell ref="G453:H453"/>
    <mergeCell ref="I447:J447"/>
    <mergeCell ref="I449:J451"/>
    <mergeCell ref="G446:H446"/>
    <mergeCell ref="G438:H438"/>
    <mergeCell ref="Q443:R443"/>
    <mergeCell ref="B494:F494"/>
    <mergeCell ref="B488:F488"/>
    <mergeCell ref="B491:F491"/>
    <mergeCell ref="G491:K491"/>
    <mergeCell ref="G494:K494"/>
    <mergeCell ref="G493:K493"/>
    <mergeCell ref="I455:J455"/>
    <mergeCell ref="I456:J456"/>
    <mergeCell ref="Q477:R477"/>
    <mergeCell ref="O445:P445"/>
    <mergeCell ref="M440:N442"/>
    <mergeCell ref="I454:J454"/>
    <mergeCell ref="B470:I470"/>
    <mergeCell ref="O475:P475"/>
    <mergeCell ref="Q467:R467"/>
    <mergeCell ref="M487:Q487"/>
    <mergeCell ref="M491:Q491"/>
    <mergeCell ref="M477:N477"/>
    <mergeCell ref="Q446:R446"/>
    <mergeCell ref="M492:Q492"/>
    <mergeCell ref="M493:Q493"/>
    <mergeCell ref="O495:Q495"/>
    <mergeCell ref="O468:P468"/>
    <mergeCell ref="O449:P451"/>
    <mergeCell ref="B471:B474"/>
    <mergeCell ref="C477:D477"/>
    <mergeCell ref="K452:L452"/>
    <mergeCell ref="E449:F451"/>
    <mergeCell ref="C475:D475"/>
    <mergeCell ref="I476:J476"/>
    <mergeCell ref="B449:B451"/>
    <mergeCell ref="C452:D452"/>
    <mergeCell ref="C446:D446"/>
    <mergeCell ref="C467:D467"/>
    <mergeCell ref="C468:D468"/>
    <mergeCell ref="G468:H468"/>
    <mergeCell ref="G455:H455"/>
    <mergeCell ref="E452:F452"/>
    <mergeCell ref="E462:F465"/>
    <mergeCell ref="C454:D454"/>
    <mergeCell ref="C449:D451"/>
    <mergeCell ref="B487:F487"/>
    <mergeCell ref="G456:H456"/>
    <mergeCell ref="E453:F453"/>
    <mergeCell ref="K467:L467"/>
    <mergeCell ref="K476:L476"/>
    <mergeCell ref="C453:D453"/>
    <mergeCell ref="B495:C495"/>
    <mergeCell ref="G492:K492"/>
    <mergeCell ref="B489:F489"/>
    <mergeCell ref="B486:F486"/>
    <mergeCell ref="G533:I533"/>
    <mergeCell ref="B490:F490"/>
    <mergeCell ref="D495:F495"/>
    <mergeCell ref="B517:F525"/>
    <mergeCell ref="B498:D499"/>
    <mergeCell ref="B493:F493"/>
    <mergeCell ref="E504:G504"/>
    <mergeCell ref="E501:G501"/>
    <mergeCell ref="B492:F492"/>
    <mergeCell ref="G495:K495"/>
    <mergeCell ref="H498:J499"/>
    <mergeCell ref="N498:R499"/>
    <mergeCell ref="G521:I521"/>
    <mergeCell ref="G528:I528"/>
    <mergeCell ref="G513:I516"/>
    <mergeCell ref="G517:I517"/>
    <mergeCell ref="G518:I518"/>
    <mergeCell ref="G522:I522"/>
    <mergeCell ref="G524:I524"/>
    <mergeCell ref="B509:D509"/>
    <mergeCell ref="B513:F516"/>
    <mergeCell ref="E508:G508"/>
    <mergeCell ref="B500:D500"/>
    <mergeCell ref="N501:R501"/>
    <mergeCell ref="K498:M499"/>
    <mergeCell ref="N502:R502"/>
    <mergeCell ref="N500:R500"/>
    <mergeCell ref="E498:G499"/>
    <mergeCell ref="K502:M502"/>
    <mergeCell ref="O525:P525"/>
    <mergeCell ref="O523:P523"/>
    <mergeCell ref="O517:P517"/>
    <mergeCell ref="H507:J507"/>
    <mergeCell ref="K507:M507"/>
    <mergeCell ref="B507:D507"/>
    <mergeCell ref="B505:D505"/>
    <mergeCell ref="B497:F497"/>
    <mergeCell ref="G523:I523"/>
    <mergeCell ref="G519:I519"/>
    <mergeCell ref="G526:I526"/>
    <mergeCell ref="G531:I531"/>
    <mergeCell ref="G530:I530"/>
    <mergeCell ref="E505:G505"/>
    <mergeCell ref="E507:G507"/>
    <mergeCell ref="C510:D510"/>
    <mergeCell ref="H509:J509"/>
    <mergeCell ref="K508:M508"/>
    <mergeCell ref="H510:J510"/>
    <mergeCell ref="O529:P529"/>
    <mergeCell ref="N507:R507"/>
    <mergeCell ref="O519:P519"/>
    <mergeCell ref="B506:D506"/>
    <mergeCell ref="E506:G506"/>
    <mergeCell ref="K505:M505"/>
    <mergeCell ref="H505:J505"/>
    <mergeCell ref="K506:M506"/>
    <mergeCell ref="O534:P534"/>
    <mergeCell ref="K500:M500"/>
    <mergeCell ref="B502:D502"/>
    <mergeCell ref="B503:D503"/>
    <mergeCell ref="B504:D504"/>
    <mergeCell ref="E503:G503"/>
    <mergeCell ref="H503:J503"/>
    <mergeCell ref="E502:G502"/>
    <mergeCell ref="E500:G500"/>
    <mergeCell ref="H502:J502"/>
    <mergeCell ref="H508:J508"/>
    <mergeCell ref="N503:R503"/>
    <mergeCell ref="N504:R504"/>
    <mergeCell ref="H501:J501"/>
    <mergeCell ref="K504:M504"/>
    <mergeCell ref="H504:J504"/>
    <mergeCell ref="K503:M503"/>
    <mergeCell ref="N509:R509"/>
    <mergeCell ref="O513:P516"/>
    <mergeCell ref="J513:M515"/>
    <mergeCell ref="B508:D508"/>
    <mergeCell ref="B526:F534"/>
    <mergeCell ref="G520:I520"/>
    <mergeCell ref="G525:I525"/>
    <mergeCell ref="G527:I527"/>
    <mergeCell ref="B512:E512"/>
    <mergeCell ref="E509:G509"/>
    <mergeCell ref="O526:P526"/>
    <mergeCell ref="O528:P528"/>
    <mergeCell ref="O524:P524"/>
    <mergeCell ref="O532:P532"/>
    <mergeCell ref="K501:M501"/>
    <mergeCell ref="O578:P578"/>
    <mergeCell ref="O563:P563"/>
    <mergeCell ref="O575:P575"/>
    <mergeCell ref="O568:P568"/>
    <mergeCell ref="G625:I625"/>
    <mergeCell ref="G642:I642"/>
    <mergeCell ref="G633:I633"/>
    <mergeCell ref="G634:I634"/>
    <mergeCell ref="G640:I640"/>
    <mergeCell ref="G631:I631"/>
    <mergeCell ref="G627:I627"/>
    <mergeCell ref="G639:I639"/>
    <mergeCell ref="G632:I632"/>
    <mergeCell ref="O636:P636"/>
    <mergeCell ref="G580:I580"/>
    <mergeCell ref="O545:P545"/>
    <mergeCell ref="O557:P557"/>
    <mergeCell ref="G551:I551"/>
    <mergeCell ref="O594:P594"/>
    <mergeCell ref="O567:P567"/>
    <mergeCell ref="O574:P574"/>
    <mergeCell ref="G577:I577"/>
    <mergeCell ref="G578:I578"/>
    <mergeCell ref="G585:I585"/>
    <mergeCell ref="O576:P576"/>
    <mergeCell ref="O589:P589"/>
    <mergeCell ref="O585:P585"/>
    <mergeCell ref="O587:P587"/>
    <mergeCell ref="O583:P583"/>
    <mergeCell ref="G583:I583"/>
    <mergeCell ref="G589:I589"/>
    <mergeCell ref="O584:P584"/>
    <mergeCell ref="B845:R852"/>
    <mergeCell ref="B836:R843"/>
    <mergeCell ref="B816:I816"/>
    <mergeCell ref="B814:I814"/>
    <mergeCell ref="B832:R833"/>
    <mergeCell ref="B818:R819"/>
    <mergeCell ref="M815:O815"/>
    <mergeCell ref="M816:O816"/>
    <mergeCell ref="J816:L816"/>
    <mergeCell ref="B815:I815"/>
    <mergeCell ref="J810:L810"/>
    <mergeCell ref="O531:P531"/>
    <mergeCell ref="O549:P549"/>
    <mergeCell ref="B636:F641"/>
    <mergeCell ref="G651:I651"/>
    <mergeCell ref="G535:I535"/>
    <mergeCell ref="O635:P635"/>
    <mergeCell ref="O634:P634"/>
    <mergeCell ref="B697:G697"/>
    <mergeCell ref="B693:G693"/>
    <mergeCell ref="O572:P572"/>
    <mergeCell ref="G619:I619"/>
    <mergeCell ref="G607:I607"/>
    <mergeCell ref="G601:I601"/>
    <mergeCell ref="F750:H750"/>
    <mergeCell ref="M801:O801"/>
    <mergeCell ref="M799:O799"/>
    <mergeCell ref="M750:N750"/>
    <mergeCell ref="F756:H756"/>
    <mergeCell ref="F763:H763"/>
    <mergeCell ref="O580:P580"/>
    <mergeCell ref="O550:P550"/>
    <mergeCell ref="O581:P581"/>
    <mergeCell ref="G579:I579"/>
    <mergeCell ref="N505:R505"/>
    <mergeCell ref="N510:R510"/>
    <mergeCell ref="O537:P537"/>
    <mergeCell ref="O522:P522"/>
    <mergeCell ref="O527:P527"/>
    <mergeCell ref="G538:I538"/>
    <mergeCell ref="O530:P530"/>
    <mergeCell ref="O548:P548"/>
    <mergeCell ref="Q703:S703"/>
    <mergeCell ref="Q704:S704"/>
    <mergeCell ref="Q707:S707"/>
    <mergeCell ref="M730:N733"/>
    <mergeCell ref="O629:P629"/>
    <mergeCell ref="N513:N516"/>
    <mergeCell ref="O518:P518"/>
    <mergeCell ref="O631:P631"/>
    <mergeCell ref="O544:P544"/>
    <mergeCell ref="O582:P582"/>
    <mergeCell ref="N506:R506"/>
    <mergeCell ref="O542:P542"/>
    <mergeCell ref="O546:P546"/>
    <mergeCell ref="O547:P547"/>
    <mergeCell ref="O540:P540"/>
    <mergeCell ref="O541:P541"/>
    <mergeCell ref="O533:P533"/>
    <mergeCell ref="O520:P520"/>
    <mergeCell ref="O521:P521"/>
    <mergeCell ref="O538:P538"/>
    <mergeCell ref="O536:P536"/>
    <mergeCell ref="O543:P543"/>
    <mergeCell ref="F751:H751"/>
    <mergeCell ref="F748:H748"/>
    <mergeCell ref="J800:L800"/>
    <mergeCell ref="O617:P617"/>
    <mergeCell ref="O620:P620"/>
    <mergeCell ref="B630:F635"/>
    <mergeCell ref="G629:I629"/>
    <mergeCell ref="M800:O800"/>
    <mergeCell ref="B793:O794"/>
    <mergeCell ref="G647:I647"/>
    <mergeCell ref="B729:H729"/>
    <mergeCell ref="J799:L799"/>
    <mergeCell ref="M749:N749"/>
    <mergeCell ref="B799:I799"/>
    <mergeCell ref="M748:N748"/>
    <mergeCell ref="B748:E748"/>
    <mergeCell ref="F762:H762"/>
    <mergeCell ref="F752:H752"/>
    <mergeCell ref="M798:O798"/>
    <mergeCell ref="F749:H749"/>
    <mergeCell ref="M755:N755"/>
    <mergeCell ref="M752:N752"/>
    <mergeCell ref="M745:N745"/>
    <mergeCell ref="M744:N744"/>
    <mergeCell ref="F766:H766"/>
    <mergeCell ref="B756:E756"/>
    <mergeCell ref="O640:P640"/>
    <mergeCell ref="G622:I622"/>
    <mergeCell ref="O651:P651"/>
    <mergeCell ref="G643:I643"/>
    <mergeCell ref="G644:I644"/>
    <mergeCell ref="G641:I641"/>
    <mergeCell ref="B689:G689"/>
    <mergeCell ref="L730:L733"/>
    <mergeCell ref="B724:G724"/>
    <mergeCell ref="B746:E746"/>
    <mergeCell ref="B501:D501"/>
    <mergeCell ref="G617:I617"/>
    <mergeCell ref="G637:I637"/>
    <mergeCell ref="G635:I635"/>
    <mergeCell ref="F739:H739"/>
    <mergeCell ref="B714:G714"/>
    <mergeCell ref="I730:I733"/>
    <mergeCell ref="N820:R820"/>
    <mergeCell ref="Q697:S697"/>
    <mergeCell ref="Q710:S710"/>
    <mergeCell ref="Q701:S701"/>
    <mergeCell ref="M791:N791"/>
    <mergeCell ref="Q700:S700"/>
    <mergeCell ref="M751:N751"/>
    <mergeCell ref="M753:N753"/>
    <mergeCell ref="M809:O809"/>
    <mergeCell ref="M738:N738"/>
    <mergeCell ref="O611:P611"/>
    <mergeCell ref="J814:L814"/>
    <mergeCell ref="B810:I810"/>
    <mergeCell ref="J811:L811"/>
    <mergeCell ref="M811:O811"/>
    <mergeCell ref="M808:O808"/>
    <mergeCell ref="B809:I809"/>
    <mergeCell ref="J801:L801"/>
    <mergeCell ref="M810:O810"/>
    <mergeCell ref="O632:P632"/>
    <mergeCell ref="M747:N747"/>
    <mergeCell ref="B805:O806"/>
    <mergeCell ref="O558:P558"/>
    <mergeCell ref="M489:Q489"/>
    <mergeCell ref="M490:Q490"/>
    <mergeCell ref="G544:I544"/>
    <mergeCell ref="G532:I532"/>
    <mergeCell ref="G536:I536"/>
    <mergeCell ref="G537:I537"/>
    <mergeCell ref="O535:P535"/>
    <mergeCell ref="O556:P556"/>
    <mergeCell ref="O555:P555"/>
    <mergeCell ref="M813:O813"/>
    <mergeCell ref="J813:L813"/>
    <mergeCell ref="M812:O812"/>
    <mergeCell ref="J812:L812"/>
    <mergeCell ref="M796:O796"/>
    <mergeCell ref="M797:O797"/>
    <mergeCell ref="J808:L808"/>
    <mergeCell ref="J809:L809"/>
    <mergeCell ref="O553:P553"/>
    <mergeCell ref="O551:P551"/>
    <mergeCell ref="O562:P562"/>
    <mergeCell ref="O554:P554"/>
    <mergeCell ref="B811:I811"/>
    <mergeCell ref="M803:O803"/>
    <mergeCell ref="O559:P559"/>
    <mergeCell ref="O571:P571"/>
    <mergeCell ref="M802:O802"/>
    <mergeCell ref="O630:P630"/>
    <mergeCell ref="F744:H744"/>
    <mergeCell ref="B808:I808"/>
    <mergeCell ref="O552:P552"/>
    <mergeCell ref="K444:L444"/>
    <mergeCell ref="Q435:R435"/>
    <mergeCell ref="Q434:R434"/>
    <mergeCell ref="B803:I803"/>
    <mergeCell ref="B800:I800"/>
    <mergeCell ref="B801:I801"/>
    <mergeCell ref="J803:L803"/>
    <mergeCell ref="B802:I802"/>
    <mergeCell ref="B798:I798"/>
    <mergeCell ref="H666:K668"/>
    <mergeCell ref="G630:I630"/>
    <mergeCell ref="F738:H738"/>
    <mergeCell ref="J802:L802"/>
    <mergeCell ref="C476:D476"/>
    <mergeCell ref="J796:L796"/>
    <mergeCell ref="J797:L797"/>
    <mergeCell ref="B740:E740"/>
    <mergeCell ref="F746:H746"/>
    <mergeCell ref="B750:E750"/>
    <mergeCell ref="B739:E739"/>
    <mergeCell ref="J798:L798"/>
    <mergeCell ref="B741:E741"/>
    <mergeCell ref="F743:H743"/>
    <mergeCell ref="G534:I534"/>
    <mergeCell ref="G543:I543"/>
    <mergeCell ref="G542:I542"/>
    <mergeCell ref="G539:I539"/>
    <mergeCell ref="G529:I529"/>
    <mergeCell ref="B797:I797"/>
    <mergeCell ref="B745:E745"/>
    <mergeCell ref="F741:H741"/>
    <mergeCell ref="F747:H747"/>
    <mergeCell ref="E444:F444"/>
    <mergeCell ref="G445:H445"/>
    <mergeCell ref="E446:F446"/>
    <mergeCell ref="O539:P539"/>
    <mergeCell ref="K509:M509"/>
    <mergeCell ref="K510:M510"/>
    <mergeCell ref="E510:G510"/>
    <mergeCell ref="B418:H418"/>
    <mergeCell ref="O438:P438"/>
    <mergeCell ref="B422:J426"/>
    <mergeCell ref="C435:D435"/>
    <mergeCell ref="C434:D434"/>
    <mergeCell ref="E435:F435"/>
    <mergeCell ref="I435:J435"/>
    <mergeCell ref="C431:D433"/>
    <mergeCell ref="O431:P433"/>
    <mergeCell ref="K435:L435"/>
    <mergeCell ref="O453:P453"/>
    <mergeCell ref="I466:J466"/>
    <mergeCell ref="K447:L447"/>
    <mergeCell ref="M449:N451"/>
    <mergeCell ref="O447:P447"/>
    <mergeCell ref="O466:P466"/>
    <mergeCell ref="B458:R459"/>
    <mergeCell ref="M455:N455"/>
    <mergeCell ref="K455:L455"/>
    <mergeCell ref="I462:J465"/>
    <mergeCell ref="Q462:R465"/>
    <mergeCell ref="Q431:R433"/>
    <mergeCell ref="K431:L433"/>
    <mergeCell ref="I440:J442"/>
    <mergeCell ref="I444:J444"/>
    <mergeCell ref="S476:T476"/>
    <mergeCell ref="Q468:R468"/>
    <mergeCell ref="S471:T474"/>
    <mergeCell ref="S475:T475"/>
    <mergeCell ref="S468:T468"/>
    <mergeCell ref="Q471:R474"/>
    <mergeCell ref="Q476:R476"/>
    <mergeCell ref="Q475:R475"/>
    <mergeCell ref="Q286:R286"/>
    <mergeCell ref="P118:Q118"/>
    <mergeCell ref="Q162:Q164"/>
    <mergeCell ref="Q275:R275"/>
    <mergeCell ref="O162:O164"/>
    <mergeCell ref="N121:O121"/>
    <mergeCell ref="Q181:Q183"/>
    <mergeCell ref="R200:R202"/>
    <mergeCell ref="Q200:Q202"/>
    <mergeCell ref="O437:P437"/>
    <mergeCell ref="Q436:R436"/>
    <mergeCell ref="Q438:R438"/>
    <mergeCell ref="L395:R395"/>
    <mergeCell ref="L398:R398"/>
    <mergeCell ref="B363:R364"/>
    <mergeCell ref="O299:P299"/>
    <mergeCell ref="L402:R402"/>
    <mergeCell ref="L389:T389"/>
    <mergeCell ref="L326:N326"/>
    <mergeCell ref="S467:T467"/>
    <mergeCell ref="S466:T466"/>
    <mergeCell ref="O456:P456"/>
    <mergeCell ref="L400:R400"/>
    <mergeCell ref="O454:P454"/>
    <mergeCell ref="K294:N294"/>
    <mergeCell ref="Q288:R288"/>
    <mergeCell ref="Q292:R292"/>
    <mergeCell ref="Q291:R291"/>
    <mergeCell ref="K291:N291"/>
    <mergeCell ref="Q298:R298"/>
    <mergeCell ref="L327:R328"/>
    <mergeCell ref="Q293:R293"/>
    <mergeCell ref="B120:E120"/>
    <mergeCell ref="L121:M121"/>
    <mergeCell ref="O279:P279"/>
    <mergeCell ref="M454:N454"/>
    <mergeCell ref="O444:P444"/>
    <mergeCell ref="O446:P446"/>
    <mergeCell ref="L404:R404"/>
    <mergeCell ref="O436:P436"/>
    <mergeCell ref="O435:P435"/>
    <mergeCell ref="L397:R397"/>
    <mergeCell ref="I434:J434"/>
    <mergeCell ref="B409:H409"/>
    <mergeCell ref="H297:I297"/>
    <mergeCell ref="B396:H396"/>
    <mergeCell ref="L412:R412"/>
    <mergeCell ref="L408:R408"/>
    <mergeCell ref="L409:R409"/>
    <mergeCell ref="M444:N444"/>
    <mergeCell ref="Q440:R442"/>
    <mergeCell ref="G443:H443"/>
    <mergeCell ref="G449:H451"/>
    <mergeCell ref="G447:H447"/>
    <mergeCell ref="E447:F447"/>
    <mergeCell ref="G444:H444"/>
    <mergeCell ref="Q283:R283"/>
    <mergeCell ref="N103:O103"/>
    <mergeCell ref="N109:O109"/>
    <mergeCell ref="O145:O149"/>
    <mergeCell ref="Q289:R289"/>
    <mergeCell ref="Q296:R296"/>
    <mergeCell ref="K290:N290"/>
    <mergeCell ref="K296:N296"/>
    <mergeCell ref="Q284:R284"/>
    <mergeCell ref="F270:G270"/>
    <mergeCell ref="B265:I265"/>
    <mergeCell ref="P117:Q117"/>
    <mergeCell ref="Q290:R290"/>
    <mergeCell ref="L396:R396"/>
    <mergeCell ref="Q449:R451"/>
    <mergeCell ref="Q454:R454"/>
    <mergeCell ref="Q452:R452"/>
    <mergeCell ref="Q444:R444"/>
    <mergeCell ref="L405:R405"/>
    <mergeCell ref="L407:R407"/>
    <mergeCell ref="M434:N434"/>
    <mergeCell ref="K434:L434"/>
    <mergeCell ref="O440:P442"/>
    <mergeCell ref="M437:N437"/>
    <mergeCell ref="M436:N436"/>
    <mergeCell ref="M447:N447"/>
    <mergeCell ref="M443:N443"/>
    <mergeCell ref="M446:N446"/>
    <mergeCell ref="K445:L445"/>
    <mergeCell ref="B125:Q129"/>
    <mergeCell ref="L392:R392"/>
    <mergeCell ref="O295:P295"/>
    <mergeCell ref="M261:N261"/>
    <mergeCell ref="O285:P285"/>
    <mergeCell ref="K200:K202"/>
    <mergeCell ref="M251:N251"/>
    <mergeCell ref="O271:P271"/>
    <mergeCell ref="J114:K114"/>
    <mergeCell ref="O278:P278"/>
    <mergeCell ref="O283:P283"/>
    <mergeCell ref="Q276:R276"/>
    <mergeCell ref="P200:P202"/>
    <mergeCell ref="Q274:R274"/>
    <mergeCell ref="Q272:R272"/>
    <mergeCell ref="O270:P270"/>
    <mergeCell ref="P145:Q149"/>
    <mergeCell ref="P181:P183"/>
    <mergeCell ref="B322:H322"/>
    <mergeCell ref="H298:I298"/>
    <mergeCell ref="B225:J225"/>
    <mergeCell ref="M200:M202"/>
    <mergeCell ref="N138:P138"/>
    <mergeCell ref="C141:D142"/>
    <mergeCell ref="C176:F176"/>
    <mergeCell ref="L150:M150"/>
    <mergeCell ref="O180:R180"/>
    <mergeCell ref="D181:D183"/>
    <mergeCell ref="M222:N222"/>
    <mergeCell ref="O289:P289"/>
    <mergeCell ref="O297:P297"/>
    <mergeCell ref="N116:O116"/>
    <mergeCell ref="P115:Q115"/>
    <mergeCell ref="O284:P284"/>
    <mergeCell ref="Q285:R285"/>
    <mergeCell ref="P100:Q100"/>
    <mergeCell ref="P114:Q114"/>
    <mergeCell ref="P107:Q107"/>
    <mergeCell ref="P102:Q102"/>
    <mergeCell ref="P104:Q104"/>
    <mergeCell ref="P112:Q112"/>
    <mergeCell ref="P110:Q110"/>
    <mergeCell ref="Q138:S138"/>
    <mergeCell ref="Q141:S142"/>
    <mergeCell ref="Q139:S139"/>
    <mergeCell ref="N122:O122"/>
    <mergeCell ref="E133:S133"/>
    <mergeCell ref="R181:R183"/>
    <mergeCell ref="P151:Q151"/>
    <mergeCell ref="P150:Q150"/>
    <mergeCell ref="P162:P164"/>
    <mergeCell ref="R162:R164"/>
    <mergeCell ref="B119:E119"/>
    <mergeCell ref="H119:I119"/>
    <mergeCell ref="H117:I117"/>
    <mergeCell ref="B118:E118"/>
    <mergeCell ref="B117:E117"/>
    <mergeCell ref="E181:E183"/>
    <mergeCell ref="F181:F183"/>
    <mergeCell ref="N101:O101"/>
    <mergeCell ref="N105:O105"/>
    <mergeCell ref="O144:R144"/>
    <mergeCell ref="N139:P139"/>
    <mergeCell ref="L116:M116"/>
    <mergeCell ref="J116:K116"/>
    <mergeCell ref="L117:M117"/>
    <mergeCell ref="N102:O102"/>
    <mergeCell ref="L72:M72"/>
    <mergeCell ref="L69:M69"/>
    <mergeCell ref="P71:Q71"/>
    <mergeCell ref="N69:O69"/>
    <mergeCell ref="P70:Q70"/>
    <mergeCell ref="P64:Q64"/>
    <mergeCell ref="R145:S149"/>
    <mergeCell ref="R151:S151"/>
    <mergeCell ref="P56:Q56"/>
    <mergeCell ref="P58:Q58"/>
    <mergeCell ref="L62:M62"/>
    <mergeCell ref="J53:K53"/>
    <mergeCell ref="J56:K56"/>
    <mergeCell ref="J55:K55"/>
    <mergeCell ref="P60:Q60"/>
    <mergeCell ref="N53:O53"/>
    <mergeCell ref="O161:R161"/>
    <mergeCell ref="R150:S150"/>
    <mergeCell ref="J68:K68"/>
    <mergeCell ref="N61:O61"/>
    <mergeCell ref="Q140:S140"/>
    <mergeCell ref="B131:P131"/>
    <mergeCell ref="P119:Q119"/>
    <mergeCell ref="N119:O119"/>
    <mergeCell ref="F120:G120"/>
    <mergeCell ref="N134:P137"/>
    <mergeCell ref="J145:K149"/>
    <mergeCell ref="E141:G142"/>
    <mergeCell ref="J154:O155"/>
    <mergeCell ref="N118:O118"/>
    <mergeCell ref="L120:M120"/>
    <mergeCell ref="L113:M113"/>
    <mergeCell ref="B12:E12"/>
    <mergeCell ref="B13:E13"/>
    <mergeCell ref="B14:E14"/>
    <mergeCell ref="F14:O14"/>
    <mergeCell ref="K21:O23"/>
    <mergeCell ref="K31:O31"/>
    <mergeCell ref="K27:O27"/>
    <mergeCell ref="N67:O67"/>
    <mergeCell ref="L66:M66"/>
    <mergeCell ref="P66:Q66"/>
    <mergeCell ref="L67:M67"/>
    <mergeCell ref="B2:R5"/>
    <mergeCell ref="B17:R18"/>
    <mergeCell ref="F10:O10"/>
    <mergeCell ref="F11:O11"/>
    <mergeCell ref="F12:O12"/>
    <mergeCell ref="B7:R8"/>
    <mergeCell ref="L57:M57"/>
    <mergeCell ref="R63:S63"/>
    <mergeCell ref="L61:M61"/>
    <mergeCell ref="B37:H37"/>
    <mergeCell ref="B40:H40"/>
    <mergeCell ref="L53:M53"/>
    <mergeCell ref="R60:S60"/>
    <mergeCell ref="N59:O59"/>
    <mergeCell ref="P57:Q57"/>
    <mergeCell ref="P59:Q59"/>
    <mergeCell ref="P54:Q54"/>
    <mergeCell ref="P53:Q53"/>
    <mergeCell ref="R58:S58"/>
    <mergeCell ref="B44:R45"/>
    <mergeCell ref="L54:M54"/>
    <mergeCell ref="I1:R1"/>
    <mergeCell ref="J21:J23"/>
    <mergeCell ref="I21:I23"/>
    <mergeCell ref="N66:O66"/>
    <mergeCell ref="L63:M63"/>
    <mergeCell ref="R64:S64"/>
    <mergeCell ref="R56:S56"/>
    <mergeCell ref="R57:S57"/>
    <mergeCell ref="L64:M64"/>
    <mergeCell ref="N57:O57"/>
    <mergeCell ref="L58:M58"/>
    <mergeCell ref="L60:M60"/>
    <mergeCell ref="L59:M59"/>
    <mergeCell ref="K28:O28"/>
    <mergeCell ref="K29:O29"/>
    <mergeCell ref="L65:M65"/>
    <mergeCell ref="N62:O62"/>
    <mergeCell ref="K36:O36"/>
    <mergeCell ref="N55:O55"/>
    <mergeCell ref="J63:K63"/>
    <mergeCell ref="L55:M55"/>
    <mergeCell ref="R49:S53"/>
    <mergeCell ref="F15:O15"/>
  </mergeCells>
  <phoneticPr fontId="47" type="noConversion"/>
  <dataValidations count="44">
    <dataValidation type="textLength" operator="lessThan" allowBlank="1" showInputMessage="1" showErrorMessage="1" errorTitle="Limită de carctere!!!" error="Nu introduceți mai mult 10 caractere. Nu treceți limita chenarului prestabilit!!!" sqref="C203:Q215 G165:R177 R54:S66 C184:Q196 I54:Q64 R68:R71 S68 S70:S71">
      <formula1>11</formula1>
    </dataValidation>
    <dataValidation type="textLength" operator="lessThan" allowBlank="1" showInputMessage="1" showErrorMessage="1" errorTitle="Limită de caractere introduse" error="Nu se va introduce mai mult de 4 carctere. Nu treceți limita chenarului prestabilit!!!" sqref="C197:Q197 I72:I75 J73:R75 R72 J178:M178 O178 I216:I217 C216:H216 P216:P217 N216:N217 O216 I178:I179 R217 O198 Q198 G198 M198 I198 N72 P178:P179 N178:N179 J216:M216 G178:H178 K198 L72 J72 P72 I67:S67 R179">
      <formula1>5</formula1>
    </dataValidation>
    <dataValidation type="textLength" operator="lessThan" allowBlank="1" showInputMessage="1" showErrorMessage="1" errorTitle="Limită de caractere introduse!!!" error="Nu se va introduce mai mult de 70 de caractere. Nu treceți limita chenarului prestabilit!!!" sqref="C175:F177 B68:B71 C68:H68 C70:H71">
      <formula1>71</formula1>
    </dataValidation>
    <dataValidation type="textLength" operator="lessThan" allowBlank="1" showInputMessage="1" showErrorMessage="1" errorTitle="Limită de caractere introduse!!!" error="Nu se va introduce mai mult de 3 caractere. Nu treceți limita chenarului prestabilit!!!" sqref="I452:I456 B457:R457 AC447 K443:K447 AE447 M443:M447 AI447 Q443:Q447 AA447 I443:I447 T438 AG447 D495:F495 C510:D510 E434:E438 J438 H438 R438 N438 C434:C438 P438 D438 K434:K438 M434:M438 L438 I434:I438 F438 G434:G438 O434:O438 Q434:Q438 S434:S438 W447 E443:E447 U447 C443:C447 Y447 G443:G447 O495:Q495 B448:R448 O443:O447 O452:O456 K452:K456 M452:M456 C452:C456 E452:E456 G452:G456 Q452:Q456">
      <formula1>4</formula1>
    </dataValidation>
    <dataValidation type="textLength" operator="lessThan" allowBlank="1" showInputMessage="1" showErrorMessage="1" errorTitle="Limită de caractere introduse!!!" error="Nu se va introduce mai mult de 1201 de caractere. Nu treceți limita chenarului prestabilit!!!" sqref="Z817:Z818 B796:O796 C800:I801 W808:W816 U807:U816 Y809:Y816 B808:O808 C809:I816 R808">
      <formula1>1201</formula1>
    </dataValidation>
    <dataValidation type="textLength" operator="lessThan" allowBlank="1" showInputMessage="1" showErrorMessage="1" errorTitle="Limită de caractere introduse!!!" error="Nu se va introduce mai mult de 1200 de caractere. Nu treceți limita chenarului prestabilit!!!" sqref="B809:B816 M797:M803 P796:R803 J797:J803 B797:B803 M809:M816 J809:J816">
      <formula1>1201</formula1>
    </dataValidation>
    <dataValidation type="textLength" operator="lessThan" allowBlank="1" showInputMessage="1" showErrorMessage="1" errorTitle="Limită de caractere introduse!!!" error="Nu se va introduce mai mult de 1200 de caractere. Nu treceți limita chenarului prestabilit!!!" sqref="B821:R830 B857:R866 C845:R852 B836 B844:B852">
      <formula1>1500</formula1>
    </dataValidation>
    <dataValidation type="list" allowBlank="1" showInputMessage="1" showErrorMessage="1" sqref="X797:AB797 X800:AB801">
      <formula1>confirmare</formula1>
    </dataValidation>
    <dataValidation type="textLength" operator="lessThan" allowBlank="1" showInputMessage="1" showErrorMessage="1" errorTitle="Limită de caractere introduse!!!" error="Nu se va introduce mai mult de 20 de caractere. Nu treceți limita chenarului prestabilit!!!" sqref="P791 Q727:S727 R791">
      <formula1>21</formula1>
    </dataValidation>
    <dataValidation type="textLength" operator="lessThan" allowBlank="1" showInputMessage="1" showErrorMessage="1" errorTitle="Limită de caractere introduse!!!" error="Nu se va introduce mai mult de 7 caractere. Nu treceți limita chenarului prestabilit!!!" sqref="P542:P659 C152:F152 E150:G151 N122:O122 F122:K122 B122 C307:O308 K263:N263 J660:L660 P533:P539 P517:P530 J517:O659">
      <formula1>8</formula1>
    </dataValidation>
    <dataValidation operator="lessThan" allowBlank="1" showInputMessage="1" showErrorMessage="1" errorTitle="Limită de caractere introduse!!!" error="Nu se va introduce mai mult de 20 caractere. Nu treceți limita chenarului prestabilit!!!" sqref="O660:P660 G517:I525"/>
    <dataValidation allowBlank="1" showInputMessage="1" showErrorMessage="1" errorTitle="Limită de caractere introduse!!!" error="Nu se va introduce mai mult de 7 caractere. Nu treceți limita chenarului prestabilit!!!" sqref="E660:F660"/>
    <dataValidation type="textLength" operator="lessThan" allowBlank="1" showInputMessage="1" showErrorMessage="1" errorTitle="Limită de caractere introduse!!!" error="Nu se va introduce mai mult de 20 caractere. Nu treceți limita chenarului prestabilit!!!" sqref="G660:I660">
      <formula1>21</formula1>
    </dataValidation>
    <dataValidation type="textLength" operator="lessThan" allowBlank="1" showInputMessage="1" showErrorMessage="1" errorTitle="Limită de caractere introduse!!!" error="Nu se va introduce mai mult de 30 de caractere. Nu treceți limita chenarului prestabilit!!!" sqref="E510:M510">
      <formula1>31</formula1>
    </dataValidation>
    <dataValidation type="textLength" operator="lessThan" allowBlank="1" showInputMessage="1" showErrorMessage="1" errorTitle="Limită de caractere introduse!!!" error="Nu se va introduce mai mult de 40 de caractere. Nu treceți limita chenarului prestabilit!!!" sqref="G495:K495 N510:R510">
      <formula1>41</formula1>
    </dataValidation>
    <dataValidation operator="lessThan" allowBlank="1" showInputMessage="1" showErrorMessage="1" errorTitle="Limită de caractere introduse!!!" error="Nu se va introduce mai mult de 20 de caractere. Nu treceți limita chenarului prestabilit!!!" sqref="Q670:S726 P734:S790"/>
    <dataValidation type="textLength" operator="lessThan" allowBlank="1" showInputMessage="1" showErrorMessage="1" errorTitle="limită de caractere introduse!!!" error="Nu se va introduce mai mult de 5 caractere. Nu treceți limta chenarului prestabilit!!!" sqref="S391:T410 I412:J419 S411 S412:T416 I391:J410 I411">
      <formula1>6</formula1>
    </dataValidation>
    <dataValidation type="textLength" operator="lessThan" allowBlank="1" showInputMessage="1" showErrorMessage="1" errorTitle="Limită de caractere introduse!!!" error="Nu se va introduce mai mult de 200 de caractere. Nu trecți limita chenarului prestabilt!!!" sqref="B422:J426">
      <formula1>201</formula1>
    </dataValidation>
    <dataValidation type="textLength" operator="lessThan" allowBlank="1" showInputMessage="1" showErrorMessage="1" errorTitle="Limită de caractere introduse!!!" error="Nu se va introduce mai mult de 500 de caractere. Nu treceți limita chenarului prestabilit!!!" sqref="L419 O418:T418">
      <formula1>501</formula1>
    </dataValidation>
    <dataValidation type="textLength" operator="lessThan" allowBlank="1" showInputMessage="1" showErrorMessage="1" errorTitle="Limită de caractere introduse!!!" error="Nu se va introduce mai mult de 7 caractere. Nu treceți limita chenarului presatabilt!!!" sqref="J367:L384">
      <formula1>8</formula1>
    </dataValidation>
    <dataValidation type="list" allowBlank="1" showInputMessage="1" showErrorMessage="1" sqref="I734:J790">
      <formula1>danu</formula1>
    </dataValidation>
    <dataValidation type="textLength" operator="lessThan" allowBlank="1" showInputMessage="1" showErrorMessage="1" errorTitle="Limită de caractere introduse!!!" error="Nu se va introduce mai mult de 10 caractere. Nu treceți limita chenarului prestabilit!!!" sqref="C299:E300 F94:Q121 L299:N299 I65:Q66 C157:D158 H270:H298 K222:N262 Q270:Q298 R270 R289:R298 P270 O270:O298 P289:P298 I270 I289:I298 G270 F270:F298 G289:G298 I68:J71 K70:K71 K68 L68:L71 M70:M71 M68 N68:N71 O70:O71 O68 P68:P71 Q68 Q70:Q71">
      <formula1>11</formula1>
    </dataValidation>
    <dataValidation type="textLength" operator="lessThan" allowBlank="1" showInputMessage="1" showErrorMessage="1" errorTitle="Limită de caractere introduse!!!" error="Nu se va introduce mai mult de 100 de caractere. Nu treceți limita chenarului prestabilit!!!" sqref="B263">
      <formula1>100</formula1>
    </dataValidation>
    <dataValidation type="textLength" operator="lessThan" allowBlank="1" showInputMessage="1" showErrorMessage="1" errorTitle="Limită de caractere introduse!!!" error="Nu se va introduce mai mult de 95 de caractere. Nu treceți limita chenarului prestabilit!!!" sqref="C257:J262 B222:B262 C222:J253">
      <formula1>96</formula1>
    </dataValidation>
    <dataValidation type="textLength" operator="lessThan" allowBlank="1" showInputMessage="1" showErrorMessage="1" errorTitle="Limită de caractere introduse!!!" error="Nu se va introduce mai mult de 10 de caractere. Nu treceți limita chenarului prestabilit!!!" sqref="H263:J263">
      <formula1>11</formula1>
    </dataValidation>
    <dataValidation type="textLength" operator="lessThan" allowBlank="1" showInputMessage="1" showErrorMessage="1" errorTitle="Limită de caractere introduse!!!" error="Nu se va introduce mai mult de 10 chenarului prestabilit!!!" sqref="C150:D151 J150:M151 P150:S151">
      <formula1>11</formula1>
    </dataValidation>
    <dataValidation type="textLength" operator="lessThan" allowBlank="1" showInputMessage="1" showErrorMessage="1" errorTitle="Limită de carctere introduse!!!" error="Nu se va introduce mai mult de 7 caractere. Nu treceți limita chenarului prestabilit!!!" sqref="G143:L144 M143 B143:F143">
      <formula1>8</formula1>
    </dataValidation>
    <dataValidation operator="lessThan" allowBlank="1" showInputMessage="1" showErrorMessage="1" errorTitle="Limită de caractere introduse!!!" error="Nu se va introduce mai mult de 15 caractere. Nu treceți limita chenarului prestabilit!!!" sqref="L122:M122"/>
    <dataValidation operator="lessThan" allowBlank="1" showInputMessage="1" showErrorMessage="1" errorTitle="Limită de caractere introduse!!!" error="Nu se va introduce mai mult de 7 caractere. Nu treceți limita chenarului prestabilit!!!" sqref="P122:Q122"/>
    <dataValidation type="textLength" operator="lessThan" allowBlank="1" showInputMessage="1" showErrorMessage="1" errorTitle="Limită de caractere introduse!!!" error="Nu se va introduce mai mult de 35 de caractere. Nu treceți limita chenarului prestabilit!!!" sqref="B94:E121">
      <formula1>36</formula1>
    </dataValidation>
    <dataValidation type="textLength" operator="lessThan" allowBlank="1" showInputMessage="1" showErrorMessage="1" errorTitle="Limită de caractere introduse" error="Nu se va introduce mai mult de 1200 de caractere. Nu treceți de limita chenarului prestabilit!!!" sqref="I24:K41 B24:B41">
      <formula1>1201</formula1>
    </dataValidation>
    <dataValidation type="textLength" operator="lessThan" allowBlank="1" showInputMessage="1" showErrorMessage="1" errorTitle="Limită de caractere introduse" error="Nu se va introduce mai mult de 7 carctere. Nu treceți limita chenarului prestabilit!!!" sqref="C85:S86">
      <formula1>8</formula1>
    </dataValidation>
    <dataValidation type="textLength" operator="lessThan" showInputMessage="1" showErrorMessage="1" errorTitle="Limită de caractere introduse" error="Nu se va introduce mai mult de 70 de caractere" sqref="F11:F15">
      <formula1>71</formula1>
    </dataValidation>
    <dataValidation type="list" allowBlank="1" showInputMessage="1" showErrorMessage="1" sqref="F10:O10">
      <formula1>Raion</formula1>
    </dataValidation>
    <dataValidation type="textLength" operator="lessThan" allowBlank="1" showInputMessage="1" showErrorMessage="1" errorTitle="Limită de carctere!!!" error="Nu introduceți mai mult 10 caractere. Nu treceți limita chenarului prestabilit!!!" sqref="R203:R215 R184:R196">
      <formula1>15</formula1>
    </dataValidation>
    <dataValidation type="textLength" operator="lessThan" allowBlank="1" showInputMessage="1" showErrorMessage="1" errorTitle="Limită de caractere introduse" error="Nu se va introduce mai mult de 4 carctere. Nu treceți limita chenarului prestabilit!!!" sqref="R197 R216 R178">
      <formula1>15</formula1>
    </dataValidation>
    <dataValidation type="textLength" operator="lessThan" allowBlank="1" showInputMessage="1" showErrorMessage="1" errorTitle="Limită de caractere introduse" error="Nu se va introduce mai mult de 4 carctere. Nu treceți limita chenarului prestabilit!!!" sqref="Q216 Q178">
      <formula1>10</formula1>
    </dataValidation>
    <dataValidation operator="lessThan" allowBlank="1" showInputMessage="1" showErrorMessage="1" errorTitle="Limită de caractere introduse!!!" error="Nu se va introduce mai mult de 30 de caractere. Nu treceți limita chenarului prestabilit!!!" sqref="K270:N298"/>
    <dataValidation operator="lessThan" allowBlank="1" showInputMessage="1" showErrorMessage="1" errorTitle="Limită de caractere introduse!!!" error="Nu se va introduce mai mult de 40 de caractere. Nu treceți limita chenarului prestabilit!!!" sqref="B485:K494 M485:Q494"/>
    <dataValidation operator="lessThan" allowBlank="1" showInputMessage="1" showErrorMessage="1" errorTitle="Limită de caractere introduse!!!" error="Nu se va introduce mai mult de 55 de caractere. Nu treceți limita chenarului prestabilit!!!" sqref="B517:F525"/>
    <dataValidation operator="lessThan" allowBlank="1" showInputMessage="1" showErrorMessage="1" errorTitle="Limită de caractere introduse!!!" error="Nu se va introduce mai mult de 60 de caractere. Nu treceți limita chenarului prestabilit!!!" sqref="B666:G726"/>
    <dataValidation type="textLength" operator="lessThan" allowBlank="1" showInputMessage="1" showErrorMessage="1" errorTitle="Limită de caractere introduse!!!" error="Nu se va introduce mai mult de 20 de caractere. Nu treceți limita chenarului prestabilit!!!" sqref="O734:O791">
      <formula1>7</formula1>
    </dataValidation>
    <dataValidation type="textLength" operator="lessThan" allowBlank="1" showInputMessage="1" showErrorMessage="1" sqref="H670:P726 E727:P727">
      <formula1>12</formula1>
    </dataValidation>
    <dataValidation type="textLength" operator="lessThan" allowBlank="1" showInputMessage="1" showErrorMessage="1" errorTitle="Limită de caractere introduse!!!" error="Nu se va introduce mai mult de 8 caractere. Nu treceți limta chenarului prestabilit!!!" sqref="K734:N791">
      <formula1>8</formula1>
    </dataValidation>
  </dataValidations>
  <pageMargins left="0.2" right="0.2" top="0.32" bottom="0.32598039215686275" header="0.31" footer="0.31496062992125984"/>
  <pageSetup scale="70" orientation="landscape" r:id="rId1"/>
  <headerFooter>
    <oddFooter>&amp;CPage &amp;P</oddFooter>
  </headerFooter>
</worksheet>
</file>

<file path=xl/worksheets/sheet2.xml><?xml version="1.0" encoding="utf-8"?>
<worksheet xmlns="http://schemas.openxmlformats.org/spreadsheetml/2006/main" xmlns:r="http://schemas.openxmlformats.org/officeDocument/2006/relationships">
  <dimension ref="A5:G83"/>
  <sheetViews>
    <sheetView topLeftCell="A38" zoomScale="90" zoomScaleNormal="90" workbookViewId="0">
      <selection activeCell="D49" sqref="D48:D49"/>
    </sheetView>
  </sheetViews>
  <sheetFormatPr defaultRowHeight="18.75"/>
  <cols>
    <col min="1" max="1" width="9.140625" style="126"/>
    <col min="2" max="2" width="40.7109375" style="126" customWidth="1"/>
    <col min="3" max="3" width="24" style="126" customWidth="1"/>
    <col min="4" max="4" width="33.85546875" style="126" customWidth="1"/>
    <col min="5" max="5" width="9.140625" style="126"/>
    <col min="6" max="6" width="10.42578125" style="127" customWidth="1"/>
    <col min="7" max="7" width="15.140625" style="126" customWidth="1"/>
    <col min="8" max="8" width="16.85546875" style="126" customWidth="1"/>
    <col min="9" max="16384" width="9.140625" style="126"/>
  </cols>
  <sheetData>
    <row r="5" spans="1:7">
      <c r="B5" s="126" t="s">
        <v>203</v>
      </c>
      <c r="D5" s="126" t="s">
        <v>204</v>
      </c>
      <c r="F5" s="127" t="s">
        <v>205</v>
      </c>
    </row>
    <row r="6" spans="1:7">
      <c r="A6" s="126">
        <v>1</v>
      </c>
      <c r="B6" s="128" t="s">
        <v>206</v>
      </c>
      <c r="C6" s="126" t="str">
        <f>UPPER(B6)</f>
        <v>ANENII NOI</v>
      </c>
      <c r="D6" s="129" t="s">
        <v>207</v>
      </c>
      <c r="F6" s="130" t="s">
        <v>208</v>
      </c>
      <c r="G6" s="126" t="s">
        <v>209</v>
      </c>
    </row>
    <row r="7" spans="1:7">
      <c r="A7" s="126">
        <v>2</v>
      </c>
      <c r="B7" s="128" t="s">
        <v>210</v>
      </c>
      <c r="C7" s="126" t="str">
        <f t="shared" ref="C7:C40" si="0">UPPER(B7)</f>
        <v>BĂLȚI</v>
      </c>
      <c r="D7" s="129" t="s">
        <v>211</v>
      </c>
      <c r="F7" s="130" t="s">
        <v>212</v>
      </c>
      <c r="G7" s="126" t="s">
        <v>213</v>
      </c>
    </row>
    <row r="8" spans="1:7">
      <c r="A8" s="126">
        <v>3</v>
      </c>
      <c r="B8" s="128" t="s">
        <v>214</v>
      </c>
      <c r="C8" s="126" t="str">
        <f t="shared" si="0"/>
        <v>BASARABEASCA</v>
      </c>
      <c r="D8" s="129" t="s">
        <v>215</v>
      </c>
      <c r="F8" s="130" t="s">
        <v>216</v>
      </c>
      <c r="G8" s="126" t="s">
        <v>217</v>
      </c>
    </row>
    <row r="9" spans="1:7">
      <c r="A9" s="126">
        <v>4</v>
      </c>
      <c r="B9" s="128" t="s">
        <v>218</v>
      </c>
      <c r="C9" s="126" t="str">
        <f t="shared" si="0"/>
        <v>BRICENI</v>
      </c>
      <c r="D9" s="129" t="s">
        <v>219</v>
      </c>
      <c r="F9" s="130" t="s">
        <v>220</v>
      </c>
      <c r="G9" s="126" t="s">
        <v>221</v>
      </c>
    </row>
    <row r="10" spans="1:7">
      <c r="A10" s="126">
        <v>5</v>
      </c>
      <c r="B10" s="128" t="s">
        <v>222</v>
      </c>
      <c r="C10" s="126" t="str">
        <f t="shared" si="0"/>
        <v>CAHUL</v>
      </c>
      <c r="D10" s="129" t="s">
        <v>223</v>
      </c>
      <c r="F10" s="130" t="s">
        <v>224</v>
      </c>
      <c r="G10" s="126" t="s">
        <v>225</v>
      </c>
    </row>
    <row r="11" spans="1:7">
      <c r="A11" s="126">
        <v>6</v>
      </c>
      <c r="B11" s="128" t="s">
        <v>226</v>
      </c>
      <c r="C11" s="126" t="str">
        <f t="shared" si="0"/>
        <v>CĂLĂRAȘI</v>
      </c>
      <c r="D11" s="129" t="s">
        <v>227</v>
      </c>
      <c r="F11" s="130" t="s">
        <v>228</v>
      </c>
      <c r="G11" s="126" t="s">
        <v>229</v>
      </c>
    </row>
    <row r="12" spans="1:7">
      <c r="A12" s="126">
        <v>7</v>
      </c>
      <c r="B12" s="128" t="s">
        <v>230</v>
      </c>
      <c r="C12" s="126" t="str">
        <f t="shared" si="0"/>
        <v>CANTEMIR</v>
      </c>
      <c r="F12" s="130" t="s">
        <v>231</v>
      </c>
      <c r="G12" s="126" t="s">
        <v>232</v>
      </c>
    </row>
    <row r="13" spans="1:7">
      <c r="A13" s="126">
        <v>8</v>
      </c>
      <c r="B13" s="128" t="s">
        <v>233</v>
      </c>
      <c r="C13" s="126" t="str">
        <f t="shared" si="0"/>
        <v>CĂUȘENI</v>
      </c>
      <c r="F13" s="130" t="s">
        <v>234</v>
      </c>
      <c r="G13" s="126" t="s">
        <v>235</v>
      </c>
    </row>
    <row r="14" spans="1:7">
      <c r="A14" s="126">
        <v>9</v>
      </c>
      <c r="B14" s="128" t="s">
        <v>236</v>
      </c>
      <c r="C14" s="126" t="str">
        <f t="shared" si="0"/>
        <v>CHIȘINĂU</v>
      </c>
      <c r="F14" s="130" t="s">
        <v>237</v>
      </c>
      <c r="G14" s="126" t="s">
        <v>238</v>
      </c>
    </row>
    <row r="15" spans="1:7">
      <c r="A15" s="126">
        <v>10</v>
      </c>
      <c r="B15" s="128" t="s">
        <v>239</v>
      </c>
      <c r="C15" s="126" t="str">
        <f t="shared" si="0"/>
        <v>CIMIȘLIA</v>
      </c>
      <c r="F15" s="130" t="s">
        <v>240</v>
      </c>
      <c r="G15" s="126" t="s">
        <v>241</v>
      </c>
    </row>
    <row r="16" spans="1:7">
      <c r="A16" s="126">
        <v>11</v>
      </c>
      <c r="B16" s="128" t="s">
        <v>242</v>
      </c>
      <c r="C16" s="126" t="str">
        <f t="shared" si="0"/>
        <v>CRIULENI</v>
      </c>
      <c r="F16" s="130" t="s">
        <v>243</v>
      </c>
      <c r="G16" s="126" t="s">
        <v>244</v>
      </c>
    </row>
    <row r="17" spans="1:7">
      <c r="A17" s="126">
        <v>12</v>
      </c>
      <c r="B17" s="128" t="s">
        <v>245</v>
      </c>
      <c r="C17" s="126" t="str">
        <f t="shared" si="0"/>
        <v>DONDUȘENI</v>
      </c>
      <c r="F17" s="130" t="s">
        <v>246</v>
      </c>
      <c r="G17" s="126" t="s">
        <v>247</v>
      </c>
    </row>
    <row r="18" spans="1:7">
      <c r="A18" s="126">
        <v>13</v>
      </c>
      <c r="B18" s="128" t="s">
        <v>248</v>
      </c>
      <c r="C18" s="126" t="str">
        <f t="shared" si="0"/>
        <v>DROCHIA</v>
      </c>
      <c r="F18" s="130" t="s">
        <v>249</v>
      </c>
      <c r="G18" s="126" t="s">
        <v>250</v>
      </c>
    </row>
    <row r="19" spans="1:7">
      <c r="A19" s="126">
        <v>14</v>
      </c>
      <c r="B19" s="128" t="s">
        <v>251</v>
      </c>
      <c r="C19" s="126" t="str">
        <f t="shared" si="0"/>
        <v>DUBĂSARI</v>
      </c>
      <c r="F19" s="130" t="s">
        <v>252</v>
      </c>
      <c r="G19" s="126" t="s">
        <v>253</v>
      </c>
    </row>
    <row r="20" spans="1:7">
      <c r="A20" s="126">
        <v>15</v>
      </c>
      <c r="B20" s="128" t="s">
        <v>254</v>
      </c>
      <c r="C20" s="126" t="str">
        <f t="shared" si="0"/>
        <v>EDINEȚ</v>
      </c>
      <c r="F20" s="130" t="s">
        <v>255</v>
      </c>
      <c r="G20" s="126" t="s">
        <v>256</v>
      </c>
    </row>
    <row r="21" spans="1:7">
      <c r="A21" s="126">
        <v>16</v>
      </c>
      <c r="B21" s="128" t="s">
        <v>257</v>
      </c>
      <c r="C21" s="126" t="str">
        <f t="shared" si="0"/>
        <v>FĂLEȘTI</v>
      </c>
      <c r="F21" s="130" t="s">
        <v>258</v>
      </c>
      <c r="G21" s="126" t="s">
        <v>259</v>
      </c>
    </row>
    <row r="22" spans="1:7">
      <c r="A22" s="126">
        <v>17</v>
      </c>
      <c r="B22" s="128" t="s">
        <v>260</v>
      </c>
      <c r="C22" s="126" t="str">
        <f t="shared" si="0"/>
        <v>FLOREȘTI</v>
      </c>
    </row>
    <row r="23" spans="1:7">
      <c r="A23" s="126">
        <v>18</v>
      </c>
      <c r="B23" s="128" t="s">
        <v>261</v>
      </c>
      <c r="C23" s="126" t="str">
        <f t="shared" si="0"/>
        <v>GLODENI</v>
      </c>
    </row>
    <row r="24" spans="1:7">
      <c r="A24" s="126">
        <v>19</v>
      </c>
      <c r="B24" s="128" t="s">
        <v>262</v>
      </c>
      <c r="C24" s="126" t="str">
        <f t="shared" si="0"/>
        <v>HÎNCEȘTI</v>
      </c>
    </row>
    <row r="25" spans="1:7">
      <c r="A25" s="126">
        <v>20</v>
      </c>
      <c r="B25" s="128" t="s">
        <v>263</v>
      </c>
      <c r="C25" s="126" t="str">
        <f t="shared" si="0"/>
        <v>IALOVENI</v>
      </c>
    </row>
    <row r="26" spans="1:7">
      <c r="A26" s="126">
        <v>21</v>
      </c>
      <c r="B26" s="128" t="s">
        <v>264</v>
      </c>
      <c r="C26" s="126" t="str">
        <f t="shared" si="0"/>
        <v>LEOVA</v>
      </c>
    </row>
    <row r="27" spans="1:7">
      <c r="A27" s="126">
        <v>22</v>
      </c>
      <c r="B27" s="128" t="s">
        <v>265</v>
      </c>
      <c r="C27" s="126" t="str">
        <f t="shared" si="0"/>
        <v>NISPORENI</v>
      </c>
    </row>
    <row r="28" spans="1:7">
      <c r="A28" s="126">
        <v>23</v>
      </c>
      <c r="B28" s="128" t="s">
        <v>266</v>
      </c>
      <c r="C28" s="126" t="str">
        <f t="shared" si="0"/>
        <v>OCNIȚA</v>
      </c>
    </row>
    <row r="29" spans="1:7">
      <c r="A29" s="126">
        <v>24</v>
      </c>
      <c r="B29" s="128" t="s">
        <v>267</v>
      </c>
      <c r="C29" s="126" t="str">
        <f t="shared" si="0"/>
        <v>ORHEI</v>
      </c>
    </row>
    <row r="30" spans="1:7">
      <c r="A30" s="126">
        <v>25</v>
      </c>
      <c r="B30" s="128" t="s">
        <v>268</v>
      </c>
      <c r="C30" s="126" t="str">
        <f t="shared" si="0"/>
        <v>REZINA</v>
      </c>
    </row>
    <row r="31" spans="1:7">
      <c r="A31" s="126">
        <v>26</v>
      </c>
      <c r="B31" s="128" t="s">
        <v>269</v>
      </c>
      <c r="C31" s="126" t="str">
        <f t="shared" si="0"/>
        <v>RÎȘCANI</v>
      </c>
    </row>
    <row r="32" spans="1:7">
      <c r="A32" s="126">
        <v>27</v>
      </c>
      <c r="B32" s="128" t="s">
        <v>270</v>
      </c>
      <c r="C32" s="126" t="str">
        <f t="shared" si="0"/>
        <v>SÎNGEREI</v>
      </c>
    </row>
    <row r="33" spans="1:6">
      <c r="A33" s="126">
        <v>28</v>
      </c>
      <c r="B33" s="128" t="s">
        <v>271</v>
      </c>
      <c r="C33" s="126" t="str">
        <f t="shared" si="0"/>
        <v>SOROCA</v>
      </c>
    </row>
    <row r="34" spans="1:6">
      <c r="A34" s="126">
        <v>29</v>
      </c>
      <c r="B34" s="128" t="s">
        <v>272</v>
      </c>
      <c r="C34" s="126" t="str">
        <f t="shared" si="0"/>
        <v>STRĂȘENI</v>
      </c>
    </row>
    <row r="35" spans="1:6">
      <c r="A35" s="126">
        <v>30</v>
      </c>
      <c r="B35" s="128" t="s">
        <v>273</v>
      </c>
      <c r="C35" s="126" t="str">
        <f t="shared" si="0"/>
        <v>ȘOLDĂNEȘTI</v>
      </c>
    </row>
    <row r="36" spans="1:6">
      <c r="A36" s="126">
        <v>31</v>
      </c>
      <c r="B36" s="128" t="s">
        <v>274</v>
      </c>
      <c r="C36" s="126" t="str">
        <f t="shared" si="0"/>
        <v>ȘTEFAN VODĂ</v>
      </c>
    </row>
    <row r="37" spans="1:6">
      <c r="A37" s="126">
        <v>32</v>
      </c>
      <c r="B37" s="128" t="s">
        <v>492</v>
      </c>
      <c r="C37" s="126" t="str">
        <f t="shared" si="0"/>
        <v>TARACLIA</v>
      </c>
    </row>
    <row r="38" spans="1:6">
      <c r="A38" s="126">
        <v>33</v>
      </c>
      <c r="B38" s="128" t="s">
        <v>493</v>
      </c>
      <c r="C38" s="126" t="str">
        <f t="shared" si="0"/>
        <v>TELENEȘTI</v>
      </c>
    </row>
    <row r="39" spans="1:6">
      <c r="A39" s="126">
        <v>34</v>
      </c>
      <c r="B39" s="128" t="s">
        <v>494</v>
      </c>
      <c r="C39" s="126" t="str">
        <f t="shared" si="0"/>
        <v>UNGHENI</v>
      </c>
    </row>
    <row r="40" spans="1:6">
      <c r="A40" s="126">
        <v>35</v>
      </c>
      <c r="B40" s="128" t="s">
        <v>495</v>
      </c>
      <c r="C40" s="126" t="str">
        <f t="shared" si="0"/>
        <v>UTA GĂGĂUZIA</v>
      </c>
    </row>
    <row r="41" spans="1:6">
      <c r="B41" s="126" t="s">
        <v>496</v>
      </c>
    </row>
    <row r="43" spans="1:6">
      <c r="B43" s="126" t="s">
        <v>497</v>
      </c>
      <c r="D43" s="126" t="s">
        <v>498</v>
      </c>
      <c r="F43" s="127" t="s">
        <v>499</v>
      </c>
    </row>
    <row r="44" spans="1:6">
      <c r="B44" s="128">
        <v>1</v>
      </c>
      <c r="D44" s="128" t="s">
        <v>500</v>
      </c>
      <c r="F44" s="130" t="s">
        <v>501</v>
      </c>
    </row>
    <row r="45" spans="1:6">
      <c r="B45" s="128">
        <v>2</v>
      </c>
      <c r="D45" s="128" t="s">
        <v>502</v>
      </c>
      <c r="F45" s="130" t="s">
        <v>503</v>
      </c>
    </row>
    <row r="47" spans="1:6">
      <c r="B47" s="126" t="s">
        <v>504</v>
      </c>
      <c r="D47" s="126" t="s">
        <v>505</v>
      </c>
      <c r="F47" s="127" t="s">
        <v>506</v>
      </c>
    </row>
    <row r="48" spans="1:6">
      <c r="B48" s="128" t="s">
        <v>507</v>
      </c>
      <c r="D48" s="128" t="s">
        <v>508</v>
      </c>
      <c r="F48" s="127" t="s">
        <v>509</v>
      </c>
    </row>
    <row r="49" spans="2:6">
      <c r="B49" s="128" t="s">
        <v>510</v>
      </c>
      <c r="D49" s="128" t="s">
        <v>511</v>
      </c>
      <c r="F49" s="127" t="s">
        <v>512</v>
      </c>
    </row>
    <row r="50" spans="2:6">
      <c r="B50" s="128" t="s">
        <v>513</v>
      </c>
      <c r="F50" s="127" t="s">
        <v>514</v>
      </c>
    </row>
    <row r="51" spans="2:6">
      <c r="B51" s="128" t="s">
        <v>515</v>
      </c>
    </row>
    <row r="52" spans="2:6">
      <c r="B52" s="128" t="s">
        <v>516</v>
      </c>
    </row>
    <row r="53" spans="2:6">
      <c r="B53" s="128" t="s">
        <v>448</v>
      </c>
    </row>
    <row r="54" spans="2:6">
      <c r="B54" s="128" t="s">
        <v>449</v>
      </c>
    </row>
    <row r="55" spans="2:6">
      <c r="B55" s="128" t="s">
        <v>447</v>
      </c>
    </row>
    <row r="56" spans="2:6">
      <c r="B56" s="128" t="s">
        <v>517</v>
      </c>
    </row>
    <row r="57" spans="2:6">
      <c r="B57" s="128" t="s">
        <v>518</v>
      </c>
    </row>
    <row r="58" spans="2:6">
      <c r="B58" s="128" t="s">
        <v>519</v>
      </c>
    </row>
    <row r="59" spans="2:6">
      <c r="B59" s="128" t="s">
        <v>520</v>
      </c>
    </row>
    <row r="60" spans="2:6">
      <c r="B60" s="128" t="s">
        <v>521</v>
      </c>
    </row>
    <row r="61" spans="2:6">
      <c r="B61" s="128" t="s">
        <v>522</v>
      </c>
    </row>
    <row r="62" spans="2:6">
      <c r="B62" s="128" t="s">
        <v>523</v>
      </c>
    </row>
    <row r="63" spans="2:6">
      <c r="B63" s="128" t="s">
        <v>443</v>
      </c>
    </row>
    <row r="64" spans="2:6">
      <c r="B64" s="128" t="s">
        <v>152</v>
      </c>
    </row>
    <row r="65" spans="2:2">
      <c r="B65" s="128" t="s">
        <v>145</v>
      </c>
    </row>
    <row r="66" spans="2:2">
      <c r="B66" s="128" t="s">
        <v>150</v>
      </c>
    </row>
    <row r="67" spans="2:2">
      <c r="B67" s="128" t="s">
        <v>151</v>
      </c>
    </row>
    <row r="68" spans="2:2">
      <c r="B68" s="128" t="s">
        <v>153</v>
      </c>
    </row>
    <row r="69" spans="2:2">
      <c r="B69" s="128" t="s">
        <v>524</v>
      </c>
    </row>
    <row r="70" spans="2:2">
      <c r="B70" s="128" t="s">
        <v>154</v>
      </c>
    </row>
    <row r="71" spans="2:2">
      <c r="B71" s="128" t="s">
        <v>525</v>
      </c>
    </row>
    <row r="72" spans="2:2">
      <c r="B72" s="128" t="s">
        <v>526</v>
      </c>
    </row>
    <row r="73" spans="2:2">
      <c r="B73" s="128" t="s">
        <v>527</v>
      </c>
    </row>
    <row r="74" spans="2:2">
      <c r="B74" s="128" t="s">
        <v>528</v>
      </c>
    </row>
    <row r="75" spans="2:2">
      <c r="B75" s="128" t="s">
        <v>529</v>
      </c>
    </row>
    <row r="76" spans="2:2">
      <c r="B76" s="128" t="s">
        <v>530</v>
      </c>
    </row>
    <row r="77" spans="2:2">
      <c r="B77" s="128" t="s">
        <v>531</v>
      </c>
    </row>
    <row r="78" spans="2:2">
      <c r="B78" s="128" t="s">
        <v>532</v>
      </c>
    </row>
    <row r="79" spans="2:2">
      <c r="B79" s="128" t="s">
        <v>533</v>
      </c>
    </row>
    <row r="80" spans="2:2">
      <c r="B80" s="128"/>
    </row>
    <row r="81" spans="2:2">
      <c r="B81" s="128"/>
    </row>
    <row r="82" spans="2:2">
      <c r="B82" s="128"/>
    </row>
    <row r="83" spans="2:2">
      <c r="B83" s="128"/>
    </row>
  </sheetData>
  <dataConsolidate/>
  <phoneticPr fontId="4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15</vt:i4>
      </vt:variant>
    </vt:vector>
  </HeadingPairs>
  <TitlesOfParts>
    <vt:vector size="17" baseType="lpstr">
      <vt:lpstr>Soldanesti_DI</vt:lpstr>
      <vt:lpstr>Liste</vt:lpstr>
      <vt:lpstr>danu</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2017-07-05T07:57:44Z</dcterms:modified>
</cp:coreProperties>
</file>